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G11" i="1"/>
  <c r="H11" i="1"/>
  <c r="I11" i="1"/>
  <c r="J11" i="1"/>
  <c r="F11" i="1"/>
  <c r="L169" i="1"/>
  <c r="L159" i="1"/>
  <c r="L152" i="1"/>
  <c r="L143" i="1"/>
  <c r="L136" i="1"/>
  <c r="L126" i="1"/>
  <c r="L119" i="1"/>
  <c r="L110" i="1"/>
  <c r="L103" i="1"/>
  <c r="L93" i="1"/>
  <c r="L86" i="1"/>
  <c r="L77" i="1"/>
  <c r="L70" i="1"/>
  <c r="L61" i="1"/>
  <c r="L53" i="1"/>
  <c r="L44" i="1"/>
  <c r="L37" i="1"/>
  <c r="L28" i="1"/>
  <c r="L21" i="1"/>
  <c r="L11" i="1"/>
  <c r="A94" i="1"/>
  <c r="B170" i="1"/>
  <c r="A170" i="1"/>
  <c r="J169" i="1"/>
  <c r="I169" i="1"/>
  <c r="H169" i="1"/>
  <c r="G169" i="1"/>
  <c r="F169" i="1"/>
  <c r="B160" i="1"/>
  <c r="A160" i="1"/>
  <c r="J159" i="1"/>
  <c r="I159" i="1"/>
  <c r="H159" i="1"/>
  <c r="G159" i="1"/>
  <c r="F159" i="1"/>
  <c r="B153" i="1"/>
  <c r="A153" i="1"/>
  <c r="J152" i="1"/>
  <c r="I152" i="1"/>
  <c r="H152" i="1"/>
  <c r="G152" i="1"/>
  <c r="F152" i="1"/>
  <c r="B144" i="1"/>
  <c r="A144" i="1"/>
  <c r="J143" i="1"/>
  <c r="I143" i="1"/>
  <c r="H143" i="1"/>
  <c r="G143" i="1"/>
  <c r="F143" i="1"/>
  <c r="B137" i="1"/>
  <c r="A137" i="1"/>
  <c r="J136" i="1"/>
  <c r="I136" i="1"/>
  <c r="H136" i="1"/>
  <c r="G136" i="1"/>
  <c r="F136" i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1" i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4" i="1"/>
  <c r="J93" i="1"/>
  <c r="I93" i="1"/>
  <c r="H93" i="1"/>
  <c r="G93" i="1"/>
  <c r="F93" i="1"/>
  <c r="B87" i="1"/>
  <c r="A87" i="1"/>
  <c r="J86" i="1"/>
  <c r="I86" i="1"/>
  <c r="H86" i="1"/>
  <c r="G86" i="1"/>
  <c r="F86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4" i="1"/>
  <c r="A54" i="1"/>
  <c r="J53" i="1"/>
  <c r="I53" i="1"/>
  <c r="H53" i="1"/>
  <c r="G53" i="1"/>
  <c r="F53" i="1"/>
  <c r="B45" i="1"/>
  <c r="A45" i="1"/>
  <c r="J44" i="1"/>
  <c r="I44" i="1"/>
  <c r="H44" i="1"/>
  <c r="G44" i="1"/>
  <c r="F44" i="1"/>
  <c r="B38" i="1"/>
  <c r="A38" i="1"/>
  <c r="J37" i="1"/>
  <c r="I37" i="1"/>
  <c r="H37" i="1"/>
  <c r="G37" i="1"/>
  <c r="F37" i="1"/>
  <c r="B29" i="1"/>
  <c r="A29" i="1"/>
  <c r="B22" i="1"/>
  <c r="A22" i="1"/>
  <c r="B12" i="1"/>
  <c r="A12" i="1"/>
  <c r="G21" i="1"/>
  <c r="H21" i="1"/>
  <c r="I21" i="1"/>
  <c r="J21" i="1"/>
  <c r="F21" i="1"/>
  <c r="L38" i="1" l="1"/>
  <c r="L104" i="1"/>
  <c r="L170" i="1"/>
  <c r="I87" i="1"/>
  <c r="I71" i="1"/>
  <c r="L87" i="1"/>
  <c r="F71" i="1"/>
  <c r="I120" i="1"/>
  <c r="G137" i="1"/>
  <c r="L153" i="1"/>
  <c r="G104" i="1"/>
  <c r="L22" i="1"/>
  <c r="L54" i="1"/>
  <c r="F87" i="1"/>
  <c r="J87" i="1"/>
  <c r="G120" i="1"/>
  <c r="I137" i="1"/>
  <c r="L71" i="1"/>
  <c r="I104" i="1"/>
  <c r="H120" i="1"/>
  <c r="J137" i="1"/>
  <c r="H153" i="1"/>
  <c r="J170" i="1"/>
  <c r="L137" i="1"/>
  <c r="J104" i="1"/>
  <c r="I153" i="1"/>
  <c r="G170" i="1"/>
  <c r="L120" i="1"/>
  <c r="G87" i="1"/>
  <c r="J120" i="1"/>
  <c r="H137" i="1"/>
  <c r="J153" i="1"/>
  <c r="H170" i="1"/>
  <c r="J71" i="1"/>
  <c r="G71" i="1"/>
  <c r="H87" i="1"/>
  <c r="H104" i="1"/>
  <c r="G153" i="1"/>
  <c r="I170" i="1"/>
  <c r="H71" i="1"/>
  <c r="J54" i="1"/>
  <c r="I54" i="1"/>
  <c r="H54" i="1"/>
  <c r="F54" i="1"/>
  <c r="G54" i="1"/>
  <c r="J38" i="1"/>
  <c r="I38" i="1"/>
  <c r="H38" i="1"/>
  <c r="G38" i="1"/>
  <c r="F38" i="1"/>
  <c r="F104" i="1"/>
  <c r="F120" i="1"/>
  <c r="F137" i="1"/>
  <c r="F153" i="1"/>
  <c r="F170" i="1"/>
  <c r="I22" i="1"/>
  <c r="F22" i="1"/>
  <c r="J22" i="1"/>
  <c r="H22" i="1"/>
  <c r="G22" i="1"/>
  <c r="L171" i="1" l="1"/>
  <c r="J171" i="1"/>
  <c r="I171" i="1"/>
  <c r="F171" i="1"/>
  <c r="H171" i="1"/>
  <c r="G171" i="1"/>
</calcChain>
</file>

<file path=xl/sharedStrings.xml><?xml version="1.0" encoding="utf-8"?>
<sst xmlns="http://schemas.openxmlformats.org/spreadsheetml/2006/main" count="362" uniqueCount="141">
  <si>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</si>
  <si>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</si>
  <si>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</si>
  <si>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</si>
  <si>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</si>
  <si>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</si>
  <si>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</si>
  <si>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</si>
  <si>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</si>
  <si>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</si>
  <si>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</si>
  <si>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</si>
  <si>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</si>
  <si>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</si>
  <si>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</si>
  <si>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</si>
  <si>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</si>
  <si>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</si>
  <si>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</si>
  <si>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</si>
  <si>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</si>
  <si>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</si>
  <si>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</si>
  <si>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</si>
  <si>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</si>
  <si>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</si>
  <si>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</si>
  <si>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</si>
  <si>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</si>
  <si>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</si>
  <si>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</si>
  <si>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</si>
  <si>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</si>
  <si>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</si>
  <si>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</si>
  <si>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</si>
  <si>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</si>
  <si>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куриные  Макаранные изделия отварные Масло сливочное</t>
  </si>
  <si>
    <t>ТТК №190</t>
  </si>
  <si>
    <t>Чай с сахаром</t>
  </si>
  <si>
    <t>Хлеб пшеничный</t>
  </si>
  <si>
    <t>ТТК №156</t>
  </si>
  <si>
    <t>Салат из моркови и яблок</t>
  </si>
  <si>
    <t>Щи из свежей капусты с картофелем</t>
  </si>
  <si>
    <t>Бифштекс "Нежность"</t>
  </si>
  <si>
    <t>Фруктовый чай с яблоком</t>
  </si>
  <si>
    <t>Хлеб столовый (ржано-пшеничный)</t>
  </si>
  <si>
    <t>ТТК № 157</t>
  </si>
  <si>
    <t>Плов Овощи натуральные соленые (огурец)</t>
  </si>
  <si>
    <t>ТТК №60</t>
  </si>
  <si>
    <t>Фруто-чай</t>
  </si>
  <si>
    <t>ТТК № 26</t>
  </si>
  <si>
    <t>ТТК № 156</t>
  </si>
  <si>
    <t>Салат "Здоровье"</t>
  </si>
  <si>
    <t>ТТК № 13</t>
  </si>
  <si>
    <t>Суп "Кудрявый"</t>
  </si>
  <si>
    <t>ТТК № 17</t>
  </si>
  <si>
    <t>Компот из свежих плодов</t>
  </si>
  <si>
    <t>ТТК № 117</t>
  </si>
  <si>
    <t>Каша "Дружба" Бутерброд горячий</t>
  </si>
  <si>
    <t>ттк №63</t>
  </si>
  <si>
    <t>ТТК №77</t>
  </si>
  <si>
    <t>Салат витаминный</t>
  </si>
  <si>
    <t>ТТК № 28</t>
  </si>
  <si>
    <t>Рассольник Ленинградский</t>
  </si>
  <si>
    <t>ТТК № 173</t>
  </si>
  <si>
    <t>Жаркое по-домашнему</t>
  </si>
  <si>
    <t>ТТК №172</t>
  </si>
  <si>
    <t>Фруктовый чай</t>
  </si>
  <si>
    <t>ТТК №24</t>
  </si>
  <si>
    <t>Каша гречневая по-купечески</t>
  </si>
  <si>
    <t>Плоды свежие (яблоки)</t>
  </si>
  <si>
    <t>№ 112****</t>
  </si>
  <si>
    <t>ТТК №64</t>
  </si>
  <si>
    <t>Салат "Фантазия"</t>
  </si>
  <si>
    <t>ТТК № 15</t>
  </si>
  <si>
    <t>Суп картофельный</t>
  </si>
  <si>
    <t>ТТК № 134</t>
  </si>
  <si>
    <t>Ёжики с овощами Макаронные изделия отварные</t>
  </si>
  <si>
    <t>ТТК № 48</t>
  </si>
  <si>
    <t>Салат из б/к капусты /тепл.обр/</t>
  </si>
  <si>
    <t>ТТК № 27</t>
  </si>
  <si>
    <t>Суп картофельный с бобовыми</t>
  </si>
  <si>
    <t>ТТК № 174</t>
  </si>
  <si>
    <t>Плов из говядины</t>
  </si>
  <si>
    <t>ТТК №81</t>
  </si>
  <si>
    <t>Лимонный напиток</t>
  </si>
  <si>
    <t>ттк № 33</t>
  </si>
  <si>
    <t xml:space="preserve">Гуляш Каша вязкая (гречневая) </t>
  </si>
  <si>
    <t>ТТК № 179</t>
  </si>
  <si>
    <t>Чай с лимоном</t>
  </si>
  <si>
    <t>ТТК № 79</t>
  </si>
  <si>
    <t xml:space="preserve">Хлеб пшеничный </t>
  </si>
  <si>
    <t>ТТК №28</t>
  </si>
  <si>
    <t>Суп из овощей</t>
  </si>
  <si>
    <t>ТТК № 183</t>
  </si>
  <si>
    <t>Каша рисовая вязкая Бутерброд горячий</t>
  </si>
  <si>
    <t>ттк № 62</t>
  </si>
  <si>
    <t>Борщ с капустой и картофелем</t>
  </si>
  <si>
    <t>ТТК № 182</t>
  </si>
  <si>
    <t>Компот из смеси сухофруктов</t>
  </si>
  <si>
    <t>ТТК № 116</t>
  </si>
  <si>
    <t>Фрикадельки куриные в соусе 2в Макаронные изделия отварные</t>
  </si>
  <si>
    <t>ТТК № 84</t>
  </si>
  <si>
    <t>Чай с молоком</t>
  </si>
  <si>
    <t>ТТК № 80</t>
  </si>
  <si>
    <t>Плов из филе птицы Овощи натуральные соленые (огурцы)</t>
  </si>
  <si>
    <t>ТТК № 141</t>
  </si>
  <si>
    <t>Салат "Радуга"</t>
  </si>
  <si>
    <t>ТТК № 20</t>
  </si>
  <si>
    <t>Мясные шарики с овощами Каша вязкая (пшеничная)</t>
  </si>
  <si>
    <t>ТТК № 59</t>
  </si>
  <si>
    <t>ТТК №26</t>
  </si>
  <si>
    <t>Винегрет овощной (2-й вариант)</t>
  </si>
  <si>
    <t>55 Диет</t>
  </si>
  <si>
    <t>Согласовано:</t>
  </si>
  <si>
    <t>директор</t>
  </si>
  <si>
    <t>ТТК № 77</t>
  </si>
  <si>
    <t>ТТК № 29</t>
  </si>
  <si>
    <t>ТТК № 175</t>
  </si>
  <si>
    <t>ТТК № 12</t>
  </si>
  <si>
    <t>№ТТК№58</t>
  </si>
  <si>
    <t>Макаронные изделия отварные</t>
  </si>
  <si>
    <t xml:space="preserve">7-18 лет </t>
  </si>
  <si>
    <t>Плов</t>
  </si>
  <si>
    <t>Гуляш</t>
  </si>
  <si>
    <t>Каша вязкая (гречневая)</t>
  </si>
  <si>
    <t>Фрикадельки куриные в соусе 2в</t>
  </si>
  <si>
    <t>ТТК №169</t>
  </si>
  <si>
    <t>Компот из плодов или ягод сушенных</t>
  </si>
  <si>
    <t>№ 280**</t>
  </si>
  <si>
    <t>Плов из филе курицы</t>
  </si>
  <si>
    <t>Мясные шарики с овощами</t>
  </si>
  <si>
    <t>Каша вязкая (пшеничная)</t>
  </si>
  <si>
    <t>№ 510*</t>
  </si>
  <si>
    <t>ТТК № 169</t>
  </si>
  <si>
    <t>ТТК № 60</t>
  </si>
  <si>
    <t>ТТК № 64</t>
  </si>
  <si>
    <t>ТТК № 171</t>
  </si>
  <si>
    <t>МОАУ "СОШ № 31"</t>
  </si>
  <si>
    <t>Силкина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</si>
</sst>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139</v>
      </c>
      <c r="D1" s="56"/>
      <c r="E1" s="57"/>
      <c r="F1" s="12" t="s">
        <v>115</v>
      </c>
      <c r="G1" s="2" t="s">
        <v>15</v>
      </c>
      <c r="H1" s="51" t="s">
        <v>116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16</v>
      </c>
      <c r="H2" s="51" t="s">
        <v>140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123</v>
      </c>
      <c r="G3" s="2" t="s">
        <v>17</v>
      </c>
      <c r="H3" s="48">
        <v>31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25.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37</v>
      </c>
      <c r="F6" s="40">
        <v>260</v>
      </c>
      <c r="G6" s="40">
        <v>16.57</v>
      </c>
      <c r="H6" s="40">
        <v>20.47</v>
      </c>
      <c r="I6" s="40">
        <v>47.32</v>
      </c>
      <c r="J6" s="40">
        <v>459.55</v>
      </c>
      <c r="K6" s="41" t="s">
        <v>38</v>
      </c>
      <c r="L6" s="40"/>
    </row>
    <row r="7" spans="1:12" ht="15" x14ac:dyDescent="0.25">
      <c r="A7" s="23"/>
      <c r="B7" s="15"/>
      <c r="C7" s="11"/>
      <c r="D7" s="7" t="s">
        <v>20</v>
      </c>
      <c r="E7" s="42" t="s">
        <v>39</v>
      </c>
      <c r="F7" s="43">
        <v>200</v>
      </c>
      <c r="G7" s="43">
        <v>0.1</v>
      </c>
      <c r="H7" s="43"/>
      <c r="I7" s="43">
        <v>15</v>
      </c>
      <c r="J7" s="43">
        <v>60</v>
      </c>
      <c r="K7" s="44" t="s">
        <v>117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40</v>
      </c>
      <c r="G8" s="43">
        <v>3.04</v>
      </c>
      <c r="H8" s="43">
        <v>0.32</v>
      </c>
      <c r="I8" s="43">
        <v>19.68</v>
      </c>
      <c r="J8" s="43">
        <v>94</v>
      </c>
      <c r="K8" s="44" t="s">
        <v>41</v>
      </c>
      <c r="L8" s="43"/>
    </row>
    <row r="9" spans="1:12" ht="14.45" x14ac:dyDescent="0.3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4.45" x14ac:dyDescent="0.3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4"/>
      <c r="B11" s="17"/>
      <c r="C11" s="8"/>
      <c r="D11" s="18" t="s">
        <v>31</v>
      </c>
      <c r="E11" s="9"/>
      <c r="F11" s="19">
        <f>SUM(F6:F8)</f>
        <v>500</v>
      </c>
      <c r="G11" s="19">
        <f t="shared" ref="G11:J11" si="0">SUM(G6:G8)</f>
        <v>19.71</v>
      </c>
      <c r="H11" s="19">
        <f t="shared" si="0"/>
        <v>20.79</v>
      </c>
      <c r="I11" s="19">
        <f t="shared" si="0"/>
        <v>82</v>
      </c>
      <c r="J11" s="19">
        <f t="shared" si="0"/>
        <v>613.54999999999995</v>
      </c>
      <c r="K11" s="25"/>
      <c r="L11" s="19">
        <f>SUM(L6:L10)</f>
        <v>0</v>
      </c>
    </row>
    <row r="12" spans="1:12" ht="15" x14ac:dyDescent="0.25">
      <c r="A12" s="26">
        <f>A6</f>
        <v>1</v>
      </c>
      <c r="B12" s="13">
        <f>B6</f>
        <v>1</v>
      </c>
      <c r="C12" s="10" t="s">
        <v>23</v>
      </c>
      <c r="D12" s="7" t="s">
        <v>24</v>
      </c>
      <c r="E12" s="42" t="s">
        <v>42</v>
      </c>
      <c r="F12" s="43">
        <v>60</v>
      </c>
      <c r="G12" s="43">
        <v>0.54</v>
      </c>
      <c r="H12" s="43">
        <v>6.12</v>
      </c>
      <c r="I12" s="43">
        <v>4.32</v>
      </c>
      <c r="J12" s="43">
        <v>74.400000000000006</v>
      </c>
      <c r="K12" s="44" t="s">
        <v>118</v>
      </c>
      <c r="L12" s="43"/>
    </row>
    <row r="13" spans="1:12" ht="25.5" x14ac:dyDescent="0.25">
      <c r="A13" s="23"/>
      <c r="B13" s="15"/>
      <c r="C13" s="11"/>
      <c r="D13" s="7" t="s">
        <v>25</v>
      </c>
      <c r="E13" s="42" t="s">
        <v>43</v>
      </c>
      <c r="F13" s="43">
        <v>250</v>
      </c>
      <c r="G13" s="43">
        <v>1.75</v>
      </c>
      <c r="H13" s="43">
        <v>4.8499999999999996</v>
      </c>
      <c r="I13" s="43">
        <v>7.78</v>
      </c>
      <c r="J13" s="43">
        <v>83</v>
      </c>
      <c r="K13" s="44" t="s">
        <v>119</v>
      </c>
      <c r="L13" s="43"/>
    </row>
    <row r="14" spans="1:12" ht="15" x14ac:dyDescent="0.25">
      <c r="A14" s="23"/>
      <c r="B14" s="15"/>
      <c r="C14" s="11"/>
      <c r="D14" s="7" t="s">
        <v>26</v>
      </c>
      <c r="E14" s="42" t="s">
        <v>44</v>
      </c>
      <c r="F14" s="43">
        <v>90</v>
      </c>
      <c r="G14" s="43">
        <v>12.24</v>
      </c>
      <c r="H14" s="43">
        <v>7.83</v>
      </c>
      <c r="I14" s="43">
        <v>11.11</v>
      </c>
      <c r="J14" s="43">
        <v>197.73</v>
      </c>
      <c r="K14" s="44" t="s">
        <v>120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122</v>
      </c>
      <c r="F15" s="43">
        <v>160</v>
      </c>
      <c r="G15" s="43">
        <v>5.6</v>
      </c>
      <c r="H15" s="43">
        <v>6.56</v>
      </c>
      <c r="I15" s="43">
        <v>37.6</v>
      </c>
      <c r="J15" s="43">
        <v>235.2</v>
      </c>
      <c r="K15" s="44" t="s">
        <v>135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45</v>
      </c>
      <c r="F16" s="43">
        <v>200</v>
      </c>
      <c r="G16" s="43">
        <v>0.2</v>
      </c>
      <c r="H16" s="43"/>
      <c r="I16" s="43">
        <v>35</v>
      </c>
      <c r="J16" s="43">
        <v>85</v>
      </c>
      <c r="K16" s="44" t="s">
        <v>121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40</v>
      </c>
      <c r="F17" s="43">
        <v>20</v>
      </c>
      <c r="G17" s="43">
        <v>1.52</v>
      </c>
      <c r="H17" s="43">
        <v>0.16</v>
      </c>
      <c r="I17" s="43">
        <v>9.84</v>
      </c>
      <c r="J17" s="43">
        <v>47</v>
      </c>
      <c r="K17" s="44" t="s">
        <v>52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46</v>
      </c>
      <c r="F18" s="43">
        <v>20</v>
      </c>
      <c r="G18" s="43">
        <v>1.32</v>
      </c>
      <c r="H18" s="43">
        <v>0.24</v>
      </c>
      <c r="I18" s="43">
        <v>6.8</v>
      </c>
      <c r="J18" s="43">
        <v>36.200000000000003</v>
      </c>
      <c r="K18" s="44" t="s">
        <v>47</v>
      </c>
      <c r="L18" s="43"/>
    </row>
    <row r="19" spans="1:12" ht="14.45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5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31</v>
      </c>
      <c r="E21" s="9"/>
      <c r="F21" s="19">
        <f>SUM(F12:F20)</f>
        <v>800</v>
      </c>
      <c r="G21" s="19">
        <f t="shared" ref="G21:J21" si="1">SUM(G12:G20)</f>
        <v>23.17</v>
      </c>
      <c r="H21" s="19">
        <f t="shared" si="1"/>
        <v>25.759999999999994</v>
      </c>
      <c r="I21" s="19">
        <f t="shared" si="1"/>
        <v>112.45</v>
      </c>
      <c r="J21" s="19">
        <f t="shared" si="1"/>
        <v>758.53</v>
      </c>
      <c r="K21" s="25"/>
      <c r="L21" s="19">
        <f t="shared" ref="L21" si="2">SUM(L12:L20)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52" t="s">
        <v>4</v>
      </c>
      <c r="D22" s="53"/>
      <c r="E22" s="31"/>
      <c r="F22" s="32">
        <f>F11+F21</f>
        <v>1300</v>
      </c>
      <c r="G22" s="32">
        <f t="shared" ref="G22:J22" si="3">G11+G21</f>
        <v>42.88</v>
      </c>
      <c r="H22" s="32">
        <f t="shared" si="3"/>
        <v>46.55</v>
      </c>
      <c r="I22" s="32">
        <f t="shared" si="3"/>
        <v>194.45</v>
      </c>
      <c r="J22" s="32">
        <f t="shared" si="3"/>
        <v>1372.08</v>
      </c>
      <c r="K22" s="32"/>
      <c r="L22" s="32">
        <f t="shared" ref="L22" si="4">L11+L21</f>
        <v>0</v>
      </c>
    </row>
    <row r="23" spans="1:12" ht="15" x14ac:dyDescent="0.25">
      <c r="A23" s="14">
        <v>1</v>
      </c>
      <c r="B23" s="15">
        <v>2</v>
      </c>
      <c r="C23" s="22" t="s">
        <v>18</v>
      </c>
      <c r="D23" s="5" t="s">
        <v>19</v>
      </c>
      <c r="E23" s="39" t="s">
        <v>48</v>
      </c>
      <c r="F23" s="40">
        <v>280</v>
      </c>
      <c r="G23" s="40">
        <v>15.44</v>
      </c>
      <c r="H23" s="40">
        <v>16.89</v>
      </c>
      <c r="I23" s="40">
        <v>44.58</v>
      </c>
      <c r="J23" s="40">
        <v>392.8</v>
      </c>
      <c r="K23" s="41" t="s">
        <v>49</v>
      </c>
      <c r="L23" s="40"/>
    </row>
    <row r="24" spans="1:12" ht="15" x14ac:dyDescent="0.25">
      <c r="A24" s="14"/>
      <c r="B24" s="15"/>
      <c r="C24" s="11"/>
      <c r="D24" s="7" t="s">
        <v>20</v>
      </c>
      <c r="E24" s="42" t="s">
        <v>50</v>
      </c>
      <c r="F24" s="43">
        <v>200</v>
      </c>
      <c r="G24" s="43"/>
      <c r="H24" s="43"/>
      <c r="I24" s="43">
        <v>22.76</v>
      </c>
      <c r="J24" s="43">
        <v>91.04</v>
      </c>
      <c r="K24" s="44" t="s">
        <v>51</v>
      </c>
      <c r="L24" s="43"/>
    </row>
    <row r="25" spans="1:12" ht="25.5" x14ac:dyDescent="0.25">
      <c r="A25" s="14"/>
      <c r="B25" s="15"/>
      <c r="C25" s="11"/>
      <c r="D25" s="7" t="s">
        <v>21</v>
      </c>
      <c r="E25" s="42" t="s">
        <v>40</v>
      </c>
      <c r="F25" s="43">
        <v>30</v>
      </c>
      <c r="G25" s="43">
        <v>2.2799999999999998</v>
      </c>
      <c r="H25" s="43">
        <v>0.24</v>
      </c>
      <c r="I25" s="43">
        <v>14.76</v>
      </c>
      <c r="J25" s="43">
        <v>70.5</v>
      </c>
      <c r="K25" s="44" t="s">
        <v>52</v>
      </c>
      <c r="L25" s="43"/>
    </row>
    <row r="26" spans="1:12" ht="14.45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5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6"/>
      <c r="B28" s="17"/>
      <c r="C28" s="8"/>
      <c r="D28" s="18" t="s">
        <v>31</v>
      </c>
      <c r="E28" s="9"/>
      <c r="F28" s="19">
        <f>SUM(F23:F27)</f>
        <v>510</v>
      </c>
      <c r="G28" s="19">
        <f>SUM(G23:G27)</f>
        <v>17.72</v>
      </c>
      <c r="H28" s="19">
        <f>SUM(H23:H27)</f>
        <v>17.13</v>
      </c>
      <c r="I28" s="19">
        <f>SUM(I23:I27)</f>
        <v>82.100000000000009</v>
      </c>
      <c r="J28" s="19">
        <f>SUM(J23:J27)</f>
        <v>554.34</v>
      </c>
      <c r="K28" s="25"/>
      <c r="L28" s="19">
        <f>SUM(L23:L27)</f>
        <v>0</v>
      </c>
    </row>
    <row r="29" spans="1:12" ht="15" x14ac:dyDescent="0.25">
      <c r="A29" s="13">
        <f>A23</f>
        <v>1</v>
      </c>
      <c r="B29" s="13">
        <f>B23</f>
        <v>2</v>
      </c>
      <c r="C29" s="10" t="s">
        <v>23</v>
      </c>
      <c r="D29" s="7" t="s">
        <v>24</v>
      </c>
      <c r="E29" s="42" t="s">
        <v>53</v>
      </c>
      <c r="F29" s="43">
        <v>60</v>
      </c>
      <c r="G29" s="43">
        <v>1.1499999999999999</v>
      </c>
      <c r="H29" s="43">
        <v>5.04</v>
      </c>
      <c r="I29" s="43">
        <v>5.04</v>
      </c>
      <c r="J29" s="43">
        <v>72.180000000000007</v>
      </c>
      <c r="K29" s="44" t="s">
        <v>54</v>
      </c>
      <c r="L29" s="43"/>
    </row>
    <row r="30" spans="1:12" ht="15" x14ac:dyDescent="0.25">
      <c r="A30" s="14"/>
      <c r="B30" s="15"/>
      <c r="C30" s="11"/>
      <c r="D30" s="7" t="s">
        <v>25</v>
      </c>
      <c r="E30" s="42" t="s">
        <v>55</v>
      </c>
      <c r="F30" s="43">
        <v>250</v>
      </c>
      <c r="G30" s="43">
        <v>3.79</v>
      </c>
      <c r="H30" s="43">
        <v>6.28</v>
      </c>
      <c r="I30" s="43">
        <v>13.15</v>
      </c>
      <c r="J30" s="43">
        <v>124.28</v>
      </c>
      <c r="K30" s="44" t="s">
        <v>56</v>
      </c>
      <c r="L30" s="43"/>
    </row>
    <row r="31" spans="1:12" ht="15" x14ac:dyDescent="0.25">
      <c r="A31" s="14"/>
      <c r="B31" s="15"/>
      <c r="C31" s="11"/>
      <c r="D31" s="7" t="s">
        <v>26</v>
      </c>
      <c r="E31" s="42" t="s">
        <v>124</v>
      </c>
      <c r="F31" s="43">
        <v>220</v>
      </c>
      <c r="G31" s="43">
        <v>14.96</v>
      </c>
      <c r="H31" s="43">
        <v>16.829999999999998</v>
      </c>
      <c r="I31" s="43">
        <v>43.56</v>
      </c>
      <c r="J31" s="43">
        <v>385</v>
      </c>
      <c r="K31" s="44" t="s">
        <v>136</v>
      </c>
      <c r="L31" s="43"/>
    </row>
    <row r="32" spans="1:12" ht="25.5" x14ac:dyDescent="0.25">
      <c r="A32" s="14"/>
      <c r="B32" s="15"/>
      <c r="C32" s="11"/>
      <c r="D32" s="7" t="s">
        <v>28</v>
      </c>
      <c r="E32" s="42" t="s">
        <v>57</v>
      </c>
      <c r="F32" s="43">
        <v>200</v>
      </c>
      <c r="G32" s="43">
        <v>0.2</v>
      </c>
      <c r="H32" s="43"/>
      <c r="I32" s="43">
        <v>35.799999999999997</v>
      </c>
      <c r="J32" s="43">
        <v>142</v>
      </c>
      <c r="K32" s="44" t="s">
        <v>58</v>
      </c>
      <c r="L32" s="43"/>
    </row>
    <row r="33" spans="1:12" ht="25.5" x14ac:dyDescent="0.25">
      <c r="A33" s="14"/>
      <c r="B33" s="15"/>
      <c r="C33" s="11"/>
      <c r="D33" s="7" t="s">
        <v>29</v>
      </c>
      <c r="E33" s="42" t="s">
        <v>40</v>
      </c>
      <c r="F33" s="43">
        <v>30</v>
      </c>
      <c r="G33" s="43">
        <v>2.2799999999999998</v>
      </c>
      <c r="H33" s="43">
        <v>0.24</v>
      </c>
      <c r="I33" s="43">
        <v>14.76</v>
      </c>
      <c r="J33" s="43">
        <v>70.5</v>
      </c>
      <c r="K33" s="44" t="s">
        <v>52</v>
      </c>
      <c r="L33" s="43"/>
    </row>
    <row r="34" spans="1:12" ht="25.5" x14ac:dyDescent="0.25">
      <c r="A34" s="14"/>
      <c r="B34" s="15"/>
      <c r="C34" s="11"/>
      <c r="D34" s="7" t="s">
        <v>30</v>
      </c>
      <c r="E34" s="42" t="s">
        <v>46</v>
      </c>
      <c r="F34" s="43">
        <v>30</v>
      </c>
      <c r="G34" s="43">
        <v>1.98</v>
      </c>
      <c r="H34" s="43">
        <v>0.36</v>
      </c>
      <c r="I34" s="43">
        <v>10.199999999999999</v>
      </c>
      <c r="J34" s="43">
        <v>54.3</v>
      </c>
      <c r="K34" s="44" t="s">
        <v>47</v>
      </c>
      <c r="L34" s="43"/>
    </row>
    <row r="35" spans="1:12" ht="14.45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5" x14ac:dyDescent="0.3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6"/>
      <c r="B37" s="17"/>
      <c r="C37" s="8"/>
      <c r="D37" s="18" t="s">
        <v>31</v>
      </c>
      <c r="E37" s="9"/>
      <c r="F37" s="19">
        <f>SUM(F29:F36)</f>
        <v>790</v>
      </c>
      <c r="G37" s="19">
        <f>SUM(G29:G36)</f>
        <v>24.36</v>
      </c>
      <c r="H37" s="19">
        <f>SUM(H29:H36)</f>
        <v>28.749999999999996</v>
      </c>
      <c r="I37" s="19">
        <f>SUM(I29:I36)</f>
        <v>122.51</v>
      </c>
      <c r="J37" s="19">
        <f>SUM(J29:J36)</f>
        <v>848.26</v>
      </c>
      <c r="K37" s="25"/>
      <c r="L37" s="19">
        <f>SUM(L29:L36)</f>
        <v>0</v>
      </c>
    </row>
    <row r="38" spans="1:12" ht="15.75" customHeight="1" thickBot="1" x14ac:dyDescent="0.25">
      <c r="A38" s="33">
        <f>A23</f>
        <v>1</v>
      </c>
      <c r="B38" s="33">
        <f>B23</f>
        <v>2</v>
      </c>
      <c r="C38" s="52" t="s">
        <v>4</v>
      </c>
      <c r="D38" s="53"/>
      <c r="E38" s="31"/>
      <c r="F38" s="32">
        <f>F28+F37</f>
        <v>1300</v>
      </c>
      <c r="G38" s="32">
        <f>G28+G37</f>
        <v>42.08</v>
      </c>
      <c r="H38" s="32">
        <f>H28+H37</f>
        <v>45.879999999999995</v>
      </c>
      <c r="I38" s="32">
        <f>I28+I37</f>
        <v>204.61</v>
      </c>
      <c r="J38" s="32">
        <f>J28+J37</f>
        <v>1402.6</v>
      </c>
      <c r="K38" s="32"/>
      <c r="L38" s="32">
        <f>L28+L37</f>
        <v>0</v>
      </c>
    </row>
    <row r="39" spans="1:12" ht="15" x14ac:dyDescent="0.25">
      <c r="A39" s="20">
        <v>1</v>
      </c>
      <c r="B39" s="21">
        <v>3</v>
      </c>
      <c r="C39" s="22" t="s">
        <v>18</v>
      </c>
      <c r="D39" s="5" t="s">
        <v>19</v>
      </c>
      <c r="E39" s="39" t="s">
        <v>59</v>
      </c>
      <c r="F39" s="40">
        <v>277</v>
      </c>
      <c r="G39" s="40">
        <v>13.34</v>
      </c>
      <c r="H39" s="40">
        <v>17.09</v>
      </c>
      <c r="I39" s="40">
        <v>38.729999999999997</v>
      </c>
      <c r="J39" s="40">
        <v>392.81</v>
      </c>
      <c r="K39" s="41" t="s">
        <v>60</v>
      </c>
      <c r="L39" s="40"/>
    </row>
    <row r="40" spans="1:12" ht="15" x14ac:dyDescent="0.25">
      <c r="A40" s="23"/>
      <c r="B40" s="15"/>
      <c r="C40" s="11"/>
      <c r="D40" s="7" t="s">
        <v>20</v>
      </c>
      <c r="E40" s="42" t="s">
        <v>39</v>
      </c>
      <c r="F40" s="43">
        <v>200</v>
      </c>
      <c r="G40" s="43">
        <v>0.1</v>
      </c>
      <c r="H40" s="43"/>
      <c r="I40" s="43">
        <v>15</v>
      </c>
      <c r="J40" s="43">
        <v>60</v>
      </c>
      <c r="K40" s="44" t="s">
        <v>61</v>
      </c>
      <c r="L40" s="43"/>
    </row>
    <row r="41" spans="1:12" ht="25.5" x14ac:dyDescent="0.25">
      <c r="A41" s="23"/>
      <c r="B41" s="15"/>
      <c r="C41" s="11"/>
      <c r="D41" s="7" t="s">
        <v>21</v>
      </c>
      <c r="E41" s="42" t="s">
        <v>40</v>
      </c>
      <c r="F41" s="43">
        <v>25</v>
      </c>
      <c r="G41" s="43">
        <v>1.9</v>
      </c>
      <c r="H41" s="43">
        <v>0.2</v>
      </c>
      <c r="I41" s="43">
        <v>12.3</v>
      </c>
      <c r="J41" s="43">
        <v>58.75</v>
      </c>
      <c r="K41" s="44" t="s">
        <v>52</v>
      </c>
      <c r="L41" s="43"/>
    </row>
    <row r="42" spans="1:12" ht="14.45" x14ac:dyDescent="0.3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5" x14ac:dyDescent="0.3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4"/>
      <c r="B44" s="17"/>
      <c r="C44" s="8"/>
      <c r="D44" s="18" t="s">
        <v>31</v>
      </c>
      <c r="E44" s="9"/>
      <c r="F44" s="19">
        <f>SUM(F39:F43)</f>
        <v>502</v>
      </c>
      <c r="G44" s="19">
        <f>SUM(G39:G43)</f>
        <v>15.34</v>
      </c>
      <c r="H44" s="19">
        <f>SUM(H39:H43)</f>
        <v>17.29</v>
      </c>
      <c r="I44" s="19">
        <f>SUM(I39:I43)</f>
        <v>66.03</v>
      </c>
      <c r="J44" s="19">
        <f>SUM(J39:J43)</f>
        <v>511.56</v>
      </c>
      <c r="K44" s="25"/>
      <c r="L44" s="19">
        <f>SUM(L39:L43)</f>
        <v>0</v>
      </c>
    </row>
    <row r="45" spans="1:12" ht="15" x14ac:dyDescent="0.25">
      <c r="A45" s="26">
        <f>A39</f>
        <v>1</v>
      </c>
      <c r="B45" s="13">
        <f>B39</f>
        <v>3</v>
      </c>
      <c r="C45" s="10" t="s">
        <v>23</v>
      </c>
      <c r="D45" s="7" t="s">
        <v>24</v>
      </c>
      <c r="E45" s="42" t="s">
        <v>62</v>
      </c>
      <c r="F45" s="43">
        <v>60</v>
      </c>
      <c r="G45" s="43">
        <v>0.66</v>
      </c>
      <c r="H45" s="43">
        <v>6.06</v>
      </c>
      <c r="I45" s="43">
        <v>6.36</v>
      </c>
      <c r="J45" s="43">
        <v>82.8</v>
      </c>
      <c r="K45" s="44" t="s">
        <v>63</v>
      </c>
      <c r="L45" s="43"/>
    </row>
    <row r="46" spans="1:12" ht="25.5" x14ac:dyDescent="0.25">
      <c r="A46" s="23"/>
      <c r="B46" s="15"/>
      <c r="C46" s="11"/>
      <c r="D46" s="7" t="s">
        <v>25</v>
      </c>
      <c r="E46" s="42" t="s">
        <v>64</v>
      </c>
      <c r="F46" s="43">
        <v>210</v>
      </c>
      <c r="G46" s="43">
        <v>1.76</v>
      </c>
      <c r="H46" s="43">
        <v>4.3</v>
      </c>
      <c r="I46" s="43">
        <v>13.94</v>
      </c>
      <c r="J46" s="43">
        <v>101.43</v>
      </c>
      <c r="K46" s="44" t="s">
        <v>65</v>
      </c>
      <c r="L46" s="43"/>
    </row>
    <row r="47" spans="1:12" ht="15" x14ac:dyDescent="0.25">
      <c r="A47" s="23"/>
      <c r="B47" s="15"/>
      <c r="C47" s="11"/>
      <c r="D47" s="7" t="s">
        <v>26</v>
      </c>
      <c r="E47" s="42" t="s">
        <v>66</v>
      </c>
      <c r="F47" s="43">
        <v>175</v>
      </c>
      <c r="G47" s="43">
        <v>15.58</v>
      </c>
      <c r="H47" s="43">
        <v>15.75</v>
      </c>
      <c r="I47" s="43">
        <v>35</v>
      </c>
      <c r="J47" s="43">
        <v>333.64</v>
      </c>
      <c r="K47" s="44" t="s">
        <v>67</v>
      </c>
      <c r="L47" s="43"/>
    </row>
    <row r="48" spans="1:12" ht="15" x14ac:dyDescent="0.25">
      <c r="A48" s="23"/>
      <c r="B48" s="15"/>
      <c r="C48" s="11"/>
      <c r="D48" s="7" t="s">
        <v>28</v>
      </c>
      <c r="E48" s="42" t="s">
        <v>68</v>
      </c>
      <c r="F48" s="43">
        <v>200</v>
      </c>
      <c r="G48" s="43"/>
      <c r="H48" s="43"/>
      <c r="I48" s="43">
        <v>14.15</v>
      </c>
      <c r="J48" s="43">
        <v>92.8</v>
      </c>
      <c r="K48" s="44" t="s">
        <v>69</v>
      </c>
      <c r="L48" s="43"/>
    </row>
    <row r="49" spans="1:12" ht="25.5" x14ac:dyDescent="0.25">
      <c r="A49" s="23"/>
      <c r="B49" s="15"/>
      <c r="C49" s="11"/>
      <c r="D49" s="7" t="s">
        <v>29</v>
      </c>
      <c r="E49" s="42" t="s">
        <v>40</v>
      </c>
      <c r="F49" s="43">
        <v>50</v>
      </c>
      <c r="G49" s="43">
        <v>3.8</v>
      </c>
      <c r="H49" s="43">
        <v>0.4</v>
      </c>
      <c r="I49" s="43">
        <v>24.6</v>
      </c>
      <c r="J49" s="43">
        <v>117.5</v>
      </c>
      <c r="K49" s="44" t="s">
        <v>52</v>
      </c>
      <c r="L49" s="43"/>
    </row>
    <row r="50" spans="1:12" ht="25.5" x14ac:dyDescent="0.25">
      <c r="A50" s="23"/>
      <c r="B50" s="15"/>
      <c r="C50" s="11"/>
      <c r="D50" s="7" t="s">
        <v>30</v>
      </c>
      <c r="E50" s="42" t="s">
        <v>46</v>
      </c>
      <c r="F50" s="43">
        <v>40</v>
      </c>
      <c r="G50" s="43">
        <v>2.64</v>
      </c>
      <c r="H50" s="43">
        <v>0.48</v>
      </c>
      <c r="I50" s="43">
        <v>13.6</v>
      </c>
      <c r="J50" s="43">
        <v>72.400000000000006</v>
      </c>
      <c r="K50" s="44" t="s">
        <v>47</v>
      </c>
      <c r="L50" s="43"/>
    </row>
    <row r="51" spans="1:12" ht="14.45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5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31</v>
      </c>
      <c r="E53" s="9"/>
      <c r="F53" s="19">
        <f>SUM(F45:F52)</f>
        <v>735</v>
      </c>
      <c r="G53" s="19">
        <f>SUM(G45:G52)</f>
        <v>24.44</v>
      </c>
      <c r="H53" s="19">
        <f>SUM(H45:H52)</f>
        <v>26.99</v>
      </c>
      <c r="I53" s="19">
        <f>SUM(I45:I52)</f>
        <v>107.65</v>
      </c>
      <c r="J53" s="19">
        <f>SUM(J45:J52)</f>
        <v>800.56999999999994</v>
      </c>
      <c r="K53" s="25"/>
      <c r="L53" s="19">
        <f>SUM(L45:L52)</f>
        <v>0</v>
      </c>
    </row>
    <row r="54" spans="1:12" ht="15.75" customHeight="1" thickBot="1" x14ac:dyDescent="0.25">
      <c r="A54" s="29">
        <f>A39</f>
        <v>1</v>
      </c>
      <c r="B54" s="30">
        <f>B39</f>
        <v>3</v>
      </c>
      <c r="C54" s="52" t="s">
        <v>4</v>
      </c>
      <c r="D54" s="53"/>
      <c r="E54" s="31"/>
      <c r="F54" s="32">
        <f>F44+F53</f>
        <v>1237</v>
      </c>
      <c r="G54" s="32">
        <f>G44+G53</f>
        <v>39.78</v>
      </c>
      <c r="H54" s="32">
        <f>H44+H53</f>
        <v>44.28</v>
      </c>
      <c r="I54" s="32">
        <f>I44+I53</f>
        <v>173.68</v>
      </c>
      <c r="J54" s="32">
        <f>J44+J53</f>
        <v>1312.1299999999999</v>
      </c>
      <c r="K54" s="32"/>
      <c r="L54" s="32">
        <f>L44+L53</f>
        <v>0</v>
      </c>
    </row>
    <row r="55" spans="1:12" ht="15" x14ac:dyDescent="0.25">
      <c r="A55" s="20">
        <v>1</v>
      </c>
      <c r="B55" s="21">
        <v>4</v>
      </c>
      <c r="C55" s="22" t="s">
        <v>18</v>
      </c>
      <c r="D55" s="5" t="s">
        <v>19</v>
      </c>
      <c r="E55" s="39" t="s">
        <v>70</v>
      </c>
      <c r="F55" s="40">
        <v>170</v>
      </c>
      <c r="G55" s="40">
        <v>12.33</v>
      </c>
      <c r="H55" s="40">
        <v>14.71</v>
      </c>
      <c r="I55" s="40">
        <v>26.61</v>
      </c>
      <c r="J55" s="40">
        <v>301.29000000000002</v>
      </c>
      <c r="K55" s="41" t="s">
        <v>73</v>
      </c>
      <c r="L55" s="40"/>
    </row>
    <row r="56" spans="1:12" ht="15" x14ac:dyDescent="0.25">
      <c r="A56" s="23"/>
      <c r="B56" s="15"/>
      <c r="C56" s="11"/>
      <c r="D56" s="7" t="s">
        <v>20</v>
      </c>
      <c r="E56" s="42" t="s">
        <v>39</v>
      </c>
      <c r="F56" s="43">
        <v>200</v>
      </c>
      <c r="G56" s="43">
        <v>0.1</v>
      </c>
      <c r="H56" s="43"/>
      <c r="I56" s="43">
        <v>15</v>
      </c>
      <c r="J56" s="43">
        <v>60</v>
      </c>
      <c r="K56" s="44" t="s">
        <v>61</v>
      </c>
      <c r="L56" s="43"/>
    </row>
    <row r="57" spans="1:12" ht="25.5" x14ac:dyDescent="0.25">
      <c r="A57" s="23"/>
      <c r="B57" s="15"/>
      <c r="C57" s="11"/>
      <c r="D57" s="7" t="s">
        <v>21</v>
      </c>
      <c r="E57" s="42" t="s">
        <v>40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 t="s">
        <v>52</v>
      </c>
      <c r="L57" s="43"/>
    </row>
    <row r="58" spans="1:12" ht="15" x14ac:dyDescent="0.25">
      <c r="A58" s="23"/>
      <c r="B58" s="15"/>
      <c r="C58" s="11"/>
      <c r="D58" s="7" t="s">
        <v>22</v>
      </c>
      <c r="E58" s="42" t="s">
        <v>71</v>
      </c>
      <c r="F58" s="43">
        <v>115</v>
      </c>
      <c r="G58" s="43">
        <v>0.46</v>
      </c>
      <c r="H58" s="43">
        <v>0.46</v>
      </c>
      <c r="I58" s="43">
        <v>11.27</v>
      </c>
      <c r="J58" s="43">
        <v>54.05</v>
      </c>
      <c r="K58" s="44" t="s">
        <v>72</v>
      </c>
      <c r="L58" s="43"/>
    </row>
    <row r="59" spans="1:12" ht="14.45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SUM(F55:F60)</f>
        <v>535</v>
      </c>
      <c r="G61" s="19">
        <f>SUM(G55:G60)</f>
        <v>16.690000000000001</v>
      </c>
      <c r="H61" s="19">
        <f>SUM(H55:H60)</f>
        <v>15.570000000000002</v>
      </c>
      <c r="I61" s="19">
        <f>SUM(I55:I60)</f>
        <v>77.48</v>
      </c>
      <c r="J61" s="19">
        <f>SUM(J55:J60)</f>
        <v>532.84</v>
      </c>
      <c r="K61" s="25"/>
      <c r="L61" s="19">
        <f>SUM(L55:L60)</f>
        <v>0</v>
      </c>
    </row>
    <row r="62" spans="1:12" ht="15" x14ac:dyDescent="0.25">
      <c r="A62" s="26">
        <f>A55</f>
        <v>1</v>
      </c>
      <c r="B62" s="13">
        <f>B55</f>
        <v>4</v>
      </c>
      <c r="C62" s="10" t="s">
        <v>23</v>
      </c>
      <c r="D62" s="7" t="s">
        <v>24</v>
      </c>
      <c r="E62" s="42" t="s">
        <v>74</v>
      </c>
      <c r="F62" s="43">
        <v>60</v>
      </c>
      <c r="G62" s="43">
        <v>1.1399999999999999</v>
      </c>
      <c r="H62" s="43">
        <v>5.31</v>
      </c>
      <c r="I62" s="43">
        <v>6.64</v>
      </c>
      <c r="J62" s="43">
        <v>78.89</v>
      </c>
      <c r="K62" s="44" t="s">
        <v>75</v>
      </c>
      <c r="L62" s="43"/>
    </row>
    <row r="63" spans="1:12" ht="25.5" x14ac:dyDescent="0.25">
      <c r="A63" s="23"/>
      <c r="B63" s="15"/>
      <c r="C63" s="11"/>
      <c r="D63" s="7" t="s">
        <v>25</v>
      </c>
      <c r="E63" s="42" t="s">
        <v>76</v>
      </c>
      <c r="F63" s="43">
        <v>210</v>
      </c>
      <c r="G63" s="43">
        <v>1.97</v>
      </c>
      <c r="H63" s="43">
        <v>4.28</v>
      </c>
      <c r="I63" s="43">
        <v>14.17</v>
      </c>
      <c r="J63" s="43">
        <v>166.66</v>
      </c>
      <c r="K63" s="44" t="s">
        <v>77</v>
      </c>
      <c r="L63" s="43"/>
    </row>
    <row r="64" spans="1:12" ht="15" x14ac:dyDescent="0.25">
      <c r="A64" s="23"/>
      <c r="B64" s="15"/>
      <c r="C64" s="11"/>
      <c r="D64" s="7" t="s">
        <v>26</v>
      </c>
      <c r="E64" s="42" t="s">
        <v>70</v>
      </c>
      <c r="F64" s="43">
        <v>200</v>
      </c>
      <c r="G64" s="43">
        <v>14.5</v>
      </c>
      <c r="H64" s="43">
        <v>17.3</v>
      </c>
      <c r="I64" s="43">
        <v>31.3</v>
      </c>
      <c r="J64" s="43">
        <v>354.46</v>
      </c>
      <c r="K64" s="44" t="s">
        <v>137</v>
      </c>
      <c r="L64" s="43"/>
    </row>
    <row r="65" spans="1:12" ht="15" x14ac:dyDescent="0.25">
      <c r="A65" s="23"/>
      <c r="B65" s="15"/>
      <c r="C65" s="11"/>
      <c r="D65" s="7" t="s">
        <v>28</v>
      </c>
      <c r="E65" s="42" t="s">
        <v>50</v>
      </c>
      <c r="F65" s="43">
        <v>200</v>
      </c>
      <c r="G65" s="43"/>
      <c r="H65" s="43"/>
      <c r="I65" s="43">
        <v>22.76</v>
      </c>
      <c r="J65" s="43">
        <v>91.04</v>
      </c>
      <c r="K65" s="44" t="s">
        <v>51</v>
      </c>
      <c r="L65" s="43"/>
    </row>
    <row r="66" spans="1:12" ht="25.5" x14ac:dyDescent="0.25">
      <c r="A66" s="23"/>
      <c r="B66" s="15"/>
      <c r="C66" s="11"/>
      <c r="D66" s="7" t="s">
        <v>29</v>
      </c>
      <c r="E66" s="42" t="s">
        <v>40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 t="s">
        <v>52</v>
      </c>
      <c r="L66" s="43"/>
    </row>
    <row r="67" spans="1:12" ht="25.5" x14ac:dyDescent="0.25">
      <c r="A67" s="23"/>
      <c r="B67" s="15"/>
      <c r="C67" s="11"/>
      <c r="D67" s="7" t="s">
        <v>30</v>
      </c>
      <c r="E67" s="42" t="s">
        <v>46</v>
      </c>
      <c r="F67" s="43">
        <v>40</v>
      </c>
      <c r="G67" s="43">
        <v>2.64</v>
      </c>
      <c r="H67" s="43">
        <v>0.48</v>
      </c>
      <c r="I67" s="43">
        <v>13.6</v>
      </c>
      <c r="J67" s="43">
        <v>72.400000000000006</v>
      </c>
      <c r="K67" s="44" t="s">
        <v>47</v>
      </c>
      <c r="L67" s="43"/>
    </row>
    <row r="68" spans="1:12" ht="14.45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5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SUM(F62:F69)</f>
        <v>750</v>
      </c>
      <c r="G70" s="19">
        <f>SUM(G62:G69)</f>
        <v>23.29</v>
      </c>
      <c r="H70" s="19">
        <f>SUM(H62:H69)</f>
        <v>27.69</v>
      </c>
      <c r="I70" s="19">
        <f>SUM(I62:I69)</f>
        <v>108.15</v>
      </c>
      <c r="J70" s="19">
        <f>SUM(J62:J69)</f>
        <v>857.44999999999993</v>
      </c>
      <c r="K70" s="25"/>
      <c r="L70" s="19">
        <f>SUM(L62:L69)</f>
        <v>0</v>
      </c>
    </row>
    <row r="71" spans="1:12" ht="15.75" customHeight="1" thickBot="1" x14ac:dyDescent="0.25">
      <c r="A71" s="29">
        <f>A55</f>
        <v>1</v>
      </c>
      <c r="B71" s="30">
        <f>B55</f>
        <v>4</v>
      </c>
      <c r="C71" s="52" t="s">
        <v>4</v>
      </c>
      <c r="D71" s="53"/>
      <c r="E71" s="31"/>
      <c r="F71" s="32">
        <f>F61+F70</f>
        <v>1285</v>
      </c>
      <c r="G71" s="32">
        <f>G61+G70</f>
        <v>39.980000000000004</v>
      </c>
      <c r="H71" s="32">
        <f>H61+H70</f>
        <v>43.260000000000005</v>
      </c>
      <c r="I71" s="32">
        <f>I61+I70</f>
        <v>185.63</v>
      </c>
      <c r="J71" s="32">
        <f>J61+J70</f>
        <v>1390.29</v>
      </c>
      <c r="K71" s="32"/>
      <c r="L71" s="32">
        <f>L61+L70</f>
        <v>0</v>
      </c>
    </row>
    <row r="72" spans="1:12" ht="15" x14ac:dyDescent="0.25">
      <c r="A72" s="20">
        <v>1</v>
      </c>
      <c r="B72" s="21">
        <v>5</v>
      </c>
      <c r="C72" s="22" t="s">
        <v>18</v>
      </c>
      <c r="D72" s="5" t="s">
        <v>19</v>
      </c>
      <c r="E72" s="39" t="s">
        <v>78</v>
      </c>
      <c r="F72" s="40">
        <v>275</v>
      </c>
      <c r="G72" s="40">
        <v>18.55</v>
      </c>
      <c r="H72" s="40">
        <v>19.920000000000002</v>
      </c>
      <c r="I72" s="40">
        <v>51.97</v>
      </c>
      <c r="J72" s="40">
        <v>445.9</v>
      </c>
      <c r="K72" s="41" t="s">
        <v>79</v>
      </c>
      <c r="L72" s="40"/>
    </row>
    <row r="73" spans="1:12" ht="15" x14ac:dyDescent="0.25">
      <c r="A73" s="23"/>
      <c r="B73" s="15"/>
      <c r="C73" s="11"/>
      <c r="D73" s="7" t="s">
        <v>20</v>
      </c>
      <c r="E73" s="42" t="s">
        <v>39</v>
      </c>
      <c r="F73" s="43">
        <v>200</v>
      </c>
      <c r="G73" s="43">
        <v>0.1</v>
      </c>
      <c r="H73" s="43"/>
      <c r="I73" s="43">
        <v>15</v>
      </c>
      <c r="J73" s="43">
        <v>60</v>
      </c>
      <c r="K73" s="44" t="s">
        <v>61</v>
      </c>
      <c r="L73" s="43"/>
    </row>
    <row r="74" spans="1:12" ht="25.5" x14ac:dyDescent="0.25">
      <c r="A74" s="23"/>
      <c r="B74" s="15"/>
      <c r="C74" s="11"/>
      <c r="D74" s="7" t="s">
        <v>21</v>
      </c>
      <c r="E74" s="42" t="s">
        <v>40</v>
      </c>
      <c r="F74" s="43">
        <v>25</v>
      </c>
      <c r="G74" s="43">
        <v>1.9</v>
      </c>
      <c r="H74" s="43">
        <v>0.2</v>
      </c>
      <c r="I74" s="43">
        <v>12.3</v>
      </c>
      <c r="J74" s="43">
        <v>58.75</v>
      </c>
      <c r="K74" s="44" t="s">
        <v>52</v>
      </c>
      <c r="L74" s="43"/>
    </row>
    <row r="75" spans="1:12" ht="14.45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5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31</v>
      </c>
      <c r="E77" s="9"/>
      <c r="F77" s="19">
        <f>SUM(F72:F76)</f>
        <v>500</v>
      </c>
      <c r="G77" s="19">
        <f>SUM(G72:G76)</f>
        <v>20.55</v>
      </c>
      <c r="H77" s="19">
        <f>SUM(H72:H76)</f>
        <v>20.12</v>
      </c>
      <c r="I77" s="19">
        <f>SUM(I72:I76)</f>
        <v>79.27</v>
      </c>
      <c r="J77" s="19">
        <f>SUM(J72:J76)</f>
        <v>564.65</v>
      </c>
      <c r="K77" s="25"/>
      <c r="L77" s="19">
        <f>SUM(L72:L76)</f>
        <v>0</v>
      </c>
    </row>
    <row r="78" spans="1:12" ht="15" x14ac:dyDescent="0.25">
      <c r="A78" s="26">
        <f>A72</f>
        <v>1</v>
      </c>
      <c r="B78" s="13">
        <f>B72</f>
        <v>5</v>
      </c>
      <c r="C78" s="10" t="s">
        <v>23</v>
      </c>
      <c r="D78" s="7" t="s">
        <v>24</v>
      </c>
      <c r="E78" s="42" t="s">
        <v>80</v>
      </c>
      <c r="F78" s="43">
        <v>60</v>
      </c>
      <c r="G78" s="43">
        <v>0.85</v>
      </c>
      <c r="H78" s="43">
        <v>3.06</v>
      </c>
      <c r="I78" s="43">
        <v>5.4</v>
      </c>
      <c r="J78" s="43">
        <v>52.44</v>
      </c>
      <c r="K78" s="44" t="s">
        <v>81</v>
      </c>
      <c r="L78" s="43"/>
    </row>
    <row r="79" spans="1:12" ht="25.5" x14ac:dyDescent="0.25">
      <c r="A79" s="23"/>
      <c r="B79" s="15"/>
      <c r="C79" s="11"/>
      <c r="D79" s="7" t="s">
        <v>25</v>
      </c>
      <c r="E79" s="42" t="s">
        <v>82</v>
      </c>
      <c r="F79" s="43">
        <v>210</v>
      </c>
      <c r="G79" s="43">
        <v>4.6100000000000003</v>
      </c>
      <c r="H79" s="43">
        <v>4.43</v>
      </c>
      <c r="I79" s="43">
        <v>13.71</v>
      </c>
      <c r="J79" s="43">
        <v>113.19</v>
      </c>
      <c r="K79" s="44" t="s">
        <v>83</v>
      </c>
      <c r="L79" s="43"/>
    </row>
    <row r="80" spans="1:12" ht="15" x14ac:dyDescent="0.25">
      <c r="A80" s="23"/>
      <c r="B80" s="15"/>
      <c r="C80" s="11"/>
      <c r="D80" s="7" t="s">
        <v>26</v>
      </c>
      <c r="E80" s="42" t="s">
        <v>84</v>
      </c>
      <c r="F80" s="43">
        <v>190</v>
      </c>
      <c r="G80" s="43">
        <v>12.92</v>
      </c>
      <c r="H80" s="43">
        <v>14.54</v>
      </c>
      <c r="I80" s="43">
        <v>37.619999999999997</v>
      </c>
      <c r="J80" s="43">
        <v>332.5</v>
      </c>
      <c r="K80" s="44" t="s">
        <v>85</v>
      </c>
      <c r="L80" s="43"/>
    </row>
    <row r="81" spans="1:12" ht="15" x14ac:dyDescent="0.25">
      <c r="A81" s="23"/>
      <c r="B81" s="15"/>
      <c r="C81" s="11"/>
      <c r="D81" s="7" t="s">
        <v>28</v>
      </c>
      <c r="E81" s="42" t="s">
        <v>86</v>
      </c>
      <c r="F81" s="43">
        <v>200</v>
      </c>
      <c r="G81" s="43"/>
      <c r="H81" s="43"/>
      <c r="I81" s="43">
        <v>22.4</v>
      </c>
      <c r="J81" s="43">
        <v>89.6</v>
      </c>
      <c r="K81" s="44" t="s">
        <v>87</v>
      </c>
      <c r="L81" s="43"/>
    </row>
    <row r="82" spans="1:12" ht="25.5" x14ac:dyDescent="0.25">
      <c r="A82" s="23"/>
      <c r="B82" s="15"/>
      <c r="C82" s="11"/>
      <c r="D82" s="7" t="s">
        <v>29</v>
      </c>
      <c r="E82" s="42" t="s">
        <v>40</v>
      </c>
      <c r="F82" s="43">
        <v>30</v>
      </c>
      <c r="G82" s="43">
        <v>2.2799999999999998</v>
      </c>
      <c r="H82" s="43">
        <v>0.24</v>
      </c>
      <c r="I82" s="43">
        <v>14.76</v>
      </c>
      <c r="J82" s="43">
        <v>70.5</v>
      </c>
      <c r="K82" s="44" t="s">
        <v>52</v>
      </c>
      <c r="L82" s="43"/>
    </row>
    <row r="83" spans="1:12" ht="25.5" x14ac:dyDescent="0.25">
      <c r="A83" s="23"/>
      <c r="B83" s="15"/>
      <c r="C83" s="11"/>
      <c r="D83" s="7" t="s">
        <v>30</v>
      </c>
      <c r="E83" s="42" t="s">
        <v>46</v>
      </c>
      <c r="F83" s="43">
        <v>30</v>
      </c>
      <c r="G83" s="43">
        <v>1.98</v>
      </c>
      <c r="H83" s="43">
        <v>0.36</v>
      </c>
      <c r="I83" s="43">
        <v>10.199999999999999</v>
      </c>
      <c r="J83" s="43">
        <v>54.3</v>
      </c>
      <c r="K83" s="44" t="s">
        <v>47</v>
      </c>
      <c r="L83" s="43"/>
    </row>
    <row r="84" spans="1:12" ht="14.45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5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31</v>
      </c>
      <c r="E86" s="9"/>
      <c r="F86" s="19">
        <f>SUM(F78:F85)</f>
        <v>720</v>
      </c>
      <c r="G86" s="19">
        <f>SUM(G78:G85)</f>
        <v>22.64</v>
      </c>
      <c r="H86" s="19">
        <f>SUM(H78:H85)</f>
        <v>22.63</v>
      </c>
      <c r="I86" s="19">
        <f>SUM(I78:I85)</f>
        <v>104.09</v>
      </c>
      <c r="J86" s="19">
        <f>SUM(J78:J85)</f>
        <v>712.53</v>
      </c>
      <c r="K86" s="25"/>
      <c r="L86" s="19">
        <f>SUM(L78:L85)</f>
        <v>0</v>
      </c>
    </row>
    <row r="87" spans="1:12" ht="15.75" customHeight="1" thickBot="1" x14ac:dyDescent="0.25">
      <c r="A87" s="29">
        <f>A72</f>
        <v>1</v>
      </c>
      <c r="B87" s="30">
        <f>B72</f>
        <v>5</v>
      </c>
      <c r="C87" s="52" t="s">
        <v>4</v>
      </c>
      <c r="D87" s="53"/>
      <c r="E87" s="31"/>
      <c r="F87" s="32">
        <f>F77+F86</f>
        <v>1220</v>
      </c>
      <c r="G87" s="32">
        <f>G77+G86</f>
        <v>43.19</v>
      </c>
      <c r="H87" s="32">
        <f>H77+H86</f>
        <v>42.75</v>
      </c>
      <c r="I87" s="32">
        <f>I77+I86</f>
        <v>183.36</v>
      </c>
      <c r="J87" s="32">
        <f>J77+J86</f>
        <v>1277.1799999999998</v>
      </c>
      <c r="K87" s="32"/>
      <c r="L87" s="32">
        <f>L77+L86</f>
        <v>0</v>
      </c>
    </row>
    <row r="88" spans="1:12" ht="25.5" x14ac:dyDescent="0.25">
      <c r="A88" s="20">
        <v>2</v>
      </c>
      <c r="B88" s="21">
        <v>1</v>
      </c>
      <c r="C88" s="22" t="s">
        <v>18</v>
      </c>
      <c r="D88" s="5" t="s">
        <v>19</v>
      </c>
      <c r="E88" s="39" t="s">
        <v>88</v>
      </c>
      <c r="F88" s="40">
        <v>290</v>
      </c>
      <c r="G88" s="40">
        <v>15.1</v>
      </c>
      <c r="H88" s="40">
        <v>16.649999999999999</v>
      </c>
      <c r="I88" s="40">
        <v>34.31</v>
      </c>
      <c r="J88" s="40">
        <v>348.6</v>
      </c>
      <c r="K88" s="41" t="s">
        <v>89</v>
      </c>
      <c r="L88" s="40"/>
    </row>
    <row r="89" spans="1:12" ht="15" x14ac:dyDescent="0.25">
      <c r="A89" s="23"/>
      <c r="B89" s="15"/>
      <c r="C89" s="11"/>
      <c r="D89" s="7" t="s">
        <v>20</v>
      </c>
      <c r="E89" s="42" t="s">
        <v>90</v>
      </c>
      <c r="F89" s="43">
        <v>200</v>
      </c>
      <c r="G89" s="43">
        <v>7.0000000000000007E-2</v>
      </c>
      <c r="H89" s="43">
        <v>0.01</v>
      </c>
      <c r="I89" s="43">
        <v>15.31</v>
      </c>
      <c r="J89" s="43">
        <v>61.62</v>
      </c>
      <c r="K89" s="44" t="s">
        <v>91</v>
      </c>
      <c r="L89" s="43"/>
    </row>
    <row r="90" spans="1:12" ht="25.5" x14ac:dyDescent="0.25">
      <c r="A90" s="23"/>
      <c r="B90" s="15"/>
      <c r="C90" s="11"/>
      <c r="D90" s="7" t="s">
        <v>21</v>
      </c>
      <c r="E90" s="42" t="s">
        <v>92</v>
      </c>
      <c r="F90" s="43">
        <v>45</v>
      </c>
      <c r="G90" s="43">
        <v>3.42</v>
      </c>
      <c r="H90" s="43">
        <v>0.36</v>
      </c>
      <c r="I90" s="43">
        <v>22.14</v>
      </c>
      <c r="J90" s="43">
        <v>105.75</v>
      </c>
      <c r="K90" s="44" t="s">
        <v>52</v>
      </c>
      <c r="L90" s="43"/>
    </row>
    <row r="91" spans="1:12" ht="14.45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5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31</v>
      </c>
      <c r="E93" s="9"/>
      <c r="F93" s="19">
        <f>SUM(F88:F92)</f>
        <v>535</v>
      </c>
      <c r="G93" s="19">
        <f>SUM(G88:G92)</f>
        <v>18.59</v>
      </c>
      <c r="H93" s="19">
        <f>SUM(H88:H92)</f>
        <v>17.02</v>
      </c>
      <c r="I93" s="19">
        <f>SUM(I88:I92)</f>
        <v>71.760000000000005</v>
      </c>
      <c r="J93" s="19">
        <f>SUM(J88:J92)</f>
        <v>515.97</v>
      </c>
      <c r="K93" s="25"/>
      <c r="L93" s="19">
        <f>SUM(L88:L92)</f>
        <v>0</v>
      </c>
    </row>
    <row r="94" spans="1:12" ht="15" x14ac:dyDescent="0.25">
      <c r="A94" s="26">
        <f>A88</f>
        <v>2</v>
      </c>
      <c r="B94" s="13">
        <f>B88</f>
        <v>1</v>
      </c>
      <c r="C94" s="10" t="s">
        <v>23</v>
      </c>
      <c r="D94" s="7" t="s">
        <v>24</v>
      </c>
      <c r="E94" s="42" t="s">
        <v>62</v>
      </c>
      <c r="F94" s="43">
        <v>60</v>
      </c>
      <c r="G94" s="43">
        <v>0.66</v>
      </c>
      <c r="H94" s="43">
        <v>6.06</v>
      </c>
      <c r="I94" s="43">
        <v>6.36</v>
      </c>
      <c r="J94" s="43">
        <v>82.8</v>
      </c>
      <c r="K94" s="44" t="s">
        <v>93</v>
      </c>
      <c r="L94" s="43"/>
    </row>
    <row r="95" spans="1:12" ht="25.5" x14ac:dyDescent="0.25">
      <c r="A95" s="23"/>
      <c r="B95" s="15"/>
      <c r="C95" s="11"/>
      <c r="D95" s="7" t="s">
        <v>25</v>
      </c>
      <c r="E95" s="42" t="s">
        <v>94</v>
      </c>
      <c r="F95" s="43">
        <v>200</v>
      </c>
      <c r="G95" s="43">
        <v>1.27</v>
      </c>
      <c r="H95" s="43">
        <v>3.99</v>
      </c>
      <c r="I95" s="43">
        <v>7.32</v>
      </c>
      <c r="J95" s="43">
        <v>76.2</v>
      </c>
      <c r="K95" s="44" t="s">
        <v>95</v>
      </c>
      <c r="L95" s="43"/>
    </row>
    <row r="96" spans="1:12" ht="25.5" x14ac:dyDescent="0.25">
      <c r="A96" s="23"/>
      <c r="B96" s="15"/>
      <c r="C96" s="11"/>
      <c r="D96" s="7" t="s">
        <v>26</v>
      </c>
      <c r="E96" s="42" t="s">
        <v>125</v>
      </c>
      <c r="F96" s="43">
        <v>110</v>
      </c>
      <c r="G96" s="43">
        <v>10.34</v>
      </c>
      <c r="H96" s="43">
        <v>8.91</v>
      </c>
      <c r="I96" s="43">
        <v>6.6</v>
      </c>
      <c r="J96" s="43">
        <v>145.19999999999999</v>
      </c>
      <c r="K96" s="44" t="s">
        <v>89</v>
      </c>
      <c r="L96" s="43"/>
    </row>
    <row r="97" spans="1:12" ht="25.5" x14ac:dyDescent="0.25">
      <c r="A97" s="23"/>
      <c r="B97" s="15"/>
      <c r="C97" s="11"/>
      <c r="D97" s="7" t="s">
        <v>27</v>
      </c>
      <c r="E97" s="42" t="s">
        <v>126</v>
      </c>
      <c r="F97" s="43">
        <v>150</v>
      </c>
      <c r="G97" s="43">
        <v>4.5</v>
      </c>
      <c r="H97" s="43">
        <v>6.75</v>
      </c>
      <c r="I97" s="43">
        <v>22.35</v>
      </c>
      <c r="J97" s="43">
        <v>171</v>
      </c>
      <c r="K97" s="44" t="s">
        <v>138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68</v>
      </c>
      <c r="F98" s="43">
        <v>200</v>
      </c>
      <c r="G98" s="43"/>
      <c r="H98" s="43"/>
      <c r="I98" s="43">
        <v>14.15</v>
      </c>
      <c r="J98" s="43">
        <v>92.8</v>
      </c>
      <c r="K98" s="44" t="s">
        <v>69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40</v>
      </c>
      <c r="F99" s="43">
        <v>40</v>
      </c>
      <c r="G99" s="43">
        <v>3.04</v>
      </c>
      <c r="H99" s="43">
        <v>0.32</v>
      </c>
      <c r="I99" s="43">
        <v>19.68</v>
      </c>
      <c r="J99" s="43">
        <v>94</v>
      </c>
      <c r="K99" s="44" t="s">
        <v>41</v>
      </c>
      <c r="L99" s="43"/>
    </row>
    <row r="100" spans="1:12" ht="25.5" x14ac:dyDescent="0.25">
      <c r="A100" s="23"/>
      <c r="B100" s="15"/>
      <c r="C100" s="11"/>
      <c r="D100" s="7" t="s">
        <v>30</v>
      </c>
      <c r="E100" s="42" t="s">
        <v>46</v>
      </c>
      <c r="F100" s="43">
        <v>40</v>
      </c>
      <c r="G100" s="43">
        <v>2.64</v>
      </c>
      <c r="H100" s="43">
        <v>0.48</v>
      </c>
      <c r="I100" s="43">
        <v>13.6</v>
      </c>
      <c r="J100" s="43">
        <v>72.400000000000006</v>
      </c>
      <c r="K100" s="44" t="s">
        <v>47</v>
      </c>
      <c r="L100" s="43"/>
    </row>
    <row r="101" spans="1:12" ht="14.45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5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31</v>
      </c>
      <c r="E103" s="9"/>
      <c r="F103" s="19">
        <f>SUM(F94:F102)</f>
        <v>800</v>
      </c>
      <c r="G103" s="19">
        <f t="shared" ref="G103:J103" si="5">SUM(G94:G102)</f>
        <v>22.45</v>
      </c>
      <c r="H103" s="19">
        <f t="shared" si="5"/>
        <v>26.51</v>
      </c>
      <c r="I103" s="19">
        <f t="shared" si="5"/>
        <v>90.06</v>
      </c>
      <c r="J103" s="19">
        <f t="shared" si="5"/>
        <v>734.4</v>
      </c>
      <c r="K103" s="25"/>
      <c r="L103" s="19">
        <f t="shared" ref="L103" si="6">SUM(L94:L102)</f>
        <v>0</v>
      </c>
    </row>
    <row r="104" spans="1:12" ht="15.75" thickBot="1" x14ac:dyDescent="0.25">
      <c r="A104" s="29">
        <f>A88</f>
        <v>2</v>
      </c>
      <c r="B104" s="30">
        <f>B88</f>
        <v>1</v>
      </c>
      <c r="C104" s="52" t="s">
        <v>4</v>
      </c>
      <c r="D104" s="53"/>
      <c r="E104" s="31"/>
      <c r="F104" s="32">
        <f>F93+F103</f>
        <v>1335</v>
      </c>
      <c r="G104" s="32">
        <f t="shared" ref="G104" si="7">G93+G103</f>
        <v>41.04</v>
      </c>
      <c r="H104" s="32">
        <f t="shared" ref="H104" si="8">H93+H103</f>
        <v>43.53</v>
      </c>
      <c r="I104" s="32">
        <f t="shared" ref="I104" si="9">I93+I103</f>
        <v>161.82</v>
      </c>
      <c r="J104" s="32">
        <f t="shared" ref="J104:L104" si="10">J93+J103</f>
        <v>1250.3699999999999</v>
      </c>
      <c r="K104" s="32"/>
      <c r="L104" s="32">
        <f t="shared" si="10"/>
        <v>0</v>
      </c>
    </row>
    <row r="105" spans="1:12" ht="15" x14ac:dyDescent="0.25">
      <c r="A105" s="14">
        <v>2</v>
      </c>
      <c r="B105" s="15">
        <v>2</v>
      </c>
      <c r="C105" s="22" t="s">
        <v>18</v>
      </c>
      <c r="D105" s="5" t="s">
        <v>19</v>
      </c>
      <c r="E105" s="39" t="s">
        <v>96</v>
      </c>
      <c r="F105" s="40">
        <v>270</v>
      </c>
      <c r="G105" s="40">
        <v>13.62</v>
      </c>
      <c r="H105" s="40">
        <v>16.43</v>
      </c>
      <c r="I105" s="40">
        <v>34.83</v>
      </c>
      <c r="J105" s="40">
        <v>379.46</v>
      </c>
      <c r="K105" s="41" t="s">
        <v>97</v>
      </c>
      <c r="L105" s="40"/>
    </row>
    <row r="106" spans="1:12" ht="15" x14ac:dyDescent="0.25">
      <c r="A106" s="14"/>
      <c r="B106" s="15"/>
      <c r="C106" s="11"/>
      <c r="D106" s="7" t="s">
        <v>20</v>
      </c>
      <c r="E106" s="42" t="s">
        <v>39</v>
      </c>
      <c r="F106" s="43">
        <v>200</v>
      </c>
      <c r="G106" s="43">
        <v>0.1</v>
      </c>
      <c r="H106" s="43"/>
      <c r="I106" s="43">
        <v>15</v>
      </c>
      <c r="J106" s="43">
        <v>60</v>
      </c>
      <c r="K106" s="44" t="s">
        <v>61</v>
      </c>
      <c r="L106" s="43"/>
    </row>
    <row r="107" spans="1:12" ht="25.5" x14ac:dyDescent="0.25">
      <c r="A107" s="14"/>
      <c r="B107" s="15"/>
      <c r="C107" s="11"/>
      <c r="D107" s="7" t="s">
        <v>21</v>
      </c>
      <c r="E107" s="42" t="s">
        <v>92</v>
      </c>
      <c r="F107" s="43">
        <v>35</v>
      </c>
      <c r="G107" s="43">
        <v>2.66</v>
      </c>
      <c r="H107" s="43">
        <v>0.28000000000000003</v>
      </c>
      <c r="I107" s="43">
        <v>17.22</v>
      </c>
      <c r="J107" s="43">
        <v>82.25</v>
      </c>
      <c r="K107" s="44" t="s">
        <v>52</v>
      </c>
      <c r="L107" s="43"/>
    </row>
    <row r="108" spans="1:12" ht="14.45" x14ac:dyDescent="0.3">
      <c r="A108" s="14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5" x14ac:dyDescent="0.3">
      <c r="A109" s="14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16"/>
      <c r="B110" s="17"/>
      <c r="C110" s="8"/>
      <c r="D110" s="18" t="s">
        <v>31</v>
      </c>
      <c r="E110" s="9"/>
      <c r="F110" s="19">
        <f>SUM(F105:F109)</f>
        <v>505</v>
      </c>
      <c r="G110" s="19">
        <f>SUM(G105:G109)</f>
        <v>16.38</v>
      </c>
      <c r="H110" s="19">
        <f>SUM(H105:H109)</f>
        <v>16.71</v>
      </c>
      <c r="I110" s="19">
        <f>SUM(I105:I109)</f>
        <v>67.05</v>
      </c>
      <c r="J110" s="19">
        <f>SUM(J105:J109)</f>
        <v>521.71</v>
      </c>
      <c r="K110" s="25"/>
      <c r="L110" s="19">
        <f>SUM(L105:L109)</f>
        <v>0</v>
      </c>
    </row>
    <row r="111" spans="1:12" ht="15" x14ac:dyDescent="0.25">
      <c r="A111" s="13">
        <f>A105</f>
        <v>2</v>
      </c>
      <c r="B111" s="13">
        <f>B105</f>
        <v>2</v>
      </c>
      <c r="C111" s="10" t="s">
        <v>23</v>
      </c>
      <c r="D111" s="7" t="s">
        <v>24</v>
      </c>
      <c r="E111" s="42" t="s">
        <v>74</v>
      </c>
      <c r="F111" s="43">
        <v>60</v>
      </c>
      <c r="G111" s="43">
        <v>1.1399999999999999</v>
      </c>
      <c r="H111" s="43">
        <v>5.31</v>
      </c>
      <c r="I111" s="43">
        <v>6.64</v>
      </c>
      <c r="J111" s="43">
        <v>78.89</v>
      </c>
      <c r="K111" s="44" t="s">
        <v>75</v>
      </c>
      <c r="L111" s="43"/>
    </row>
    <row r="112" spans="1:12" ht="25.5" x14ac:dyDescent="0.25">
      <c r="A112" s="14"/>
      <c r="B112" s="15"/>
      <c r="C112" s="11"/>
      <c r="D112" s="7" t="s">
        <v>25</v>
      </c>
      <c r="E112" s="42" t="s">
        <v>98</v>
      </c>
      <c r="F112" s="43">
        <v>200</v>
      </c>
      <c r="G112" s="43">
        <v>1.46</v>
      </c>
      <c r="H112" s="43">
        <v>4</v>
      </c>
      <c r="I112" s="43">
        <v>8.52</v>
      </c>
      <c r="J112" s="43">
        <v>76</v>
      </c>
      <c r="K112" s="44" t="s">
        <v>99</v>
      </c>
      <c r="L112" s="43"/>
    </row>
    <row r="113" spans="1:12" ht="15" x14ac:dyDescent="0.25">
      <c r="A113" s="14"/>
      <c r="B113" s="15"/>
      <c r="C113" s="11"/>
      <c r="D113" s="7" t="s">
        <v>26</v>
      </c>
      <c r="E113" s="42" t="s">
        <v>66</v>
      </c>
      <c r="F113" s="43">
        <v>175</v>
      </c>
      <c r="G113" s="43">
        <v>15.58</v>
      </c>
      <c r="H113" s="43">
        <v>15.75</v>
      </c>
      <c r="I113" s="43">
        <v>35</v>
      </c>
      <c r="J113" s="43">
        <v>333.64</v>
      </c>
      <c r="K113" s="44" t="s">
        <v>67</v>
      </c>
      <c r="L113" s="43"/>
    </row>
    <row r="114" spans="1:12" ht="25.5" x14ac:dyDescent="0.25">
      <c r="A114" s="14"/>
      <c r="B114" s="15"/>
      <c r="C114" s="11"/>
      <c r="D114" s="7" t="s">
        <v>28</v>
      </c>
      <c r="E114" s="42" t="s">
        <v>100</v>
      </c>
      <c r="F114" s="43">
        <v>200</v>
      </c>
      <c r="G114" s="43">
        <v>0.56000000000000005</v>
      </c>
      <c r="H114" s="43"/>
      <c r="I114" s="43">
        <v>27.89</v>
      </c>
      <c r="J114" s="43">
        <v>113.79</v>
      </c>
      <c r="K114" s="44" t="s">
        <v>101</v>
      </c>
      <c r="L114" s="43"/>
    </row>
    <row r="115" spans="1:12" ht="25.5" x14ac:dyDescent="0.25">
      <c r="A115" s="14"/>
      <c r="B115" s="15"/>
      <c r="C115" s="11"/>
      <c r="D115" s="7" t="s">
        <v>29</v>
      </c>
      <c r="E115" s="42" t="s">
        <v>40</v>
      </c>
      <c r="F115" s="43">
        <v>50</v>
      </c>
      <c r="G115" s="43">
        <v>3.8</v>
      </c>
      <c r="H115" s="43">
        <v>0.4</v>
      </c>
      <c r="I115" s="43">
        <v>24.6</v>
      </c>
      <c r="J115" s="43">
        <v>117.5</v>
      </c>
      <c r="K115" s="44" t="s">
        <v>52</v>
      </c>
      <c r="L115" s="43"/>
    </row>
    <row r="116" spans="1:12" ht="25.5" x14ac:dyDescent="0.25">
      <c r="A116" s="14"/>
      <c r="B116" s="15"/>
      <c r="C116" s="11"/>
      <c r="D116" s="7" t="s">
        <v>30</v>
      </c>
      <c r="E116" s="42" t="s">
        <v>46</v>
      </c>
      <c r="F116" s="43">
        <v>40</v>
      </c>
      <c r="G116" s="43">
        <v>2.64</v>
      </c>
      <c r="H116" s="43">
        <v>0.48</v>
      </c>
      <c r="I116" s="43">
        <v>13.6</v>
      </c>
      <c r="J116" s="43">
        <v>72.400000000000006</v>
      </c>
      <c r="K116" s="44" t="s">
        <v>47</v>
      </c>
      <c r="L116" s="43"/>
    </row>
    <row r="117" spans="1:12" ht="14.45" x14ac:dyDescent="0.3">
      <c r="A117" s="14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5" x14ac:dyDescent="0.3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6"/>
      <c r="B119" s="17"/>
      <c r="C119" s="8"/>
      <c r="D119" s="18" t="s">
        <v>31</v>
      </c>
      <c r="E119" s="9"/>
      <c r="F119" s="19">
        <f>SUM(F111:F118)</f>
        <v>725</v>
      </c>
      <c r="G119" s="19">
        <f>SUM(G111:G118)</f>
        <v>25.18</v>
      </c>
      <c r="H119" s="19">
        <f>SUM(H111:H118)</f>
        <v>25.939999999999998</v>
      </c>
      <c r="I119" s="19">
        <f>SUM(I111:I118)</f>
        <v>116.25</v>
      </c>
      <c r="J119" s="19">
        <f>SUM(J111:J118)</f>
        <v>792.21999999999991</v>
      </c>
      <c r="K119" s="25"/>
      <c r="L119" s="19">
        <f>SUM(L111:L118)</f>
        <v>0</v>
      </c>
    </row>
    <row r="120" spans="1:12" ht="15.75" thickBot="1" x14ac:dyDescent="0.25">
      <c r="A120" s="33">
        <f>A105</f>
        <v>2</v>
      </c>
      <c r="B120" s="33">
        <f>B105</f>
        <v>2</v>
      </c>
      <c r="C120" s="52" t="s">
        <v>4</v>
      </c>
      <c r="D120" s="53"/>
      <c r="E120" s="31"/>
      <c r="F120" s="32">
        <f>F110+F119</f>
        <v>1230</v>
      </c>
      <c r="G120" s="32">
        <f>G110+G119</f>
        <v>41.56</v>
      </c>
      <c r="H120" s="32">
        <f>H110+H119</f>
        <v>42.65</v>
      </c>
      <c r="I120" s="32">
        <f>I110+I119</f>
        <v>183.3</v>
      </c>
      <c r="J120" s="32">
        <f>J110+J119</f>
        <v>1313.9299999999998</v>
      </c>
      <c r="K120" s="32"/>
      <c r="L120" s="32">
        <f>L110+L119</f>
        <v>0</v>
      </c>
    </row>
    <row r="121" spans="1:12" ht="25.5" x14ac:dyDescent="0.25">
      <c r="A121" s="20">
        <v>2</v>
      </c>
      <c r="B121" s="21">
        <v>3</v>
      </c>
      <c r="C121" s="22" t="s">
        <v>18</v>
      </c>
      <c r="D121" s="5" t="s">
        <v>19</v>
      </c>
      <c r="E121" s="39" t="s">
        <v>102</v>
      </c>
      <c r="F121" s="40">
        <v>275</v>
      </c>
      <c r="G121" s="40">
        <v>15.71</v>
      </c>
      <c r="H121" s="40">
        <v>16.79</v>
      </c>
      <c r="I121" s="40">
        <v>47.62</v>
      </c>
      <c r="J121" s="40">
        <v>420.21</v>
      </c>
      <c r="K121" s="41" t="s">
        <v>103</v>
      </c>
      <c r="L121" s="40"/>
    </row>
    <row r="122" spans="1:12" ht="15" x14ac:dyDescent="0.25">
      <c r="A122" s="23"/>
      <c r="B122" s="15"/>
      <c r="C122" s="11"/>
      <c r="D122" s="7" t="s">
        <v>20</v>
      </c>
      <c r="E122" s="42" t="s">
        <v>104</v>
      </c>
      <c r="F122" s="43">
        <v>200</v>
      </c>
      <c r="G122" s="43">
        <v>1.4</v>
      </c>
      <c r="H122" s="43">
        <v>1.6</v>
      </c>
      <c r="I122" s="43">
        <v>17.34</v>
      </c>
      <c r="J122" s="43">
        <v>89.32</v>
      </c>
      <c r="K122" s="44" t="s">
        <v>105</v>
      </c>
      <c r="L122" s="43"/>
    </row>
    <row r="123" spans="1:12" ht="15.75" customHeight="1" x14ac:dyDescent="0.25">
      <c r="A123" s="23"/>
      <c r="B123" s="15"/>
      <c r="C123" s="11"/>
      <c r="D123" s="7" t="s">
        <v>21</v>
      </c>
      <c r="E123" s="42" t="s">
        <v>40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 t="s">
        <v>41</v>
      </c>
      <c r="L123" s="43"/>
    </row>
    <row r="124" spans="1:12" ht="14.45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5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31</v>
      </c>
      <c r="E126" s="9"/>
      <c r="F126" s="19">
        <f>SUM(F121:F125)</f>
        <v>515</v>
      </c>
      <c r="G126" s="19">
        <f>SUM(G121:G125)</f>
        <v>20.149999999999999</v>
      </c>
      <c r="H126" s="19">
        <f>SUM(H121:H125)</f>
        <v>18.71</v>
      </c>
      <c r="I126" s="19">
        <f>SUM(I121:I125)</f>
        <v>84.639999999999986</v>
      </c>
      <c r="J126" s="19">
        <f>SUM(J121:J125)</f>
        <v>603.53</v>
      </c>
      <c r="K126" s="25"/>
      <c r="L126" s="19">
        <f>SUM(L121:L125)</f>
        <v>0</v>
      </c>
    </row>
    <row r="127" spans="1:12" ht="15" x14ac:dyDescent="0.25">
      <c r="A127" s="26">
        <f>A121</f>
        <v>2</v>
      </c>
      <c r="B127" s="13">
        <f>B121</f>
        <v>3</v>
      </c>
      <c r="C127" s="10" t="s">
        <v>23</v>
      </c>
      <c r="D127" s="7" t="s">
        <v>24</v>
      </c>
      <c r="E127" s="42" t="s">
        <v>53</v>
      </c>
      <c r="F127" s="43">
        <v>60</v>
      </c>
      <c r="G127" s="43">
        <v>1.1499999999999999</v>
      </c>
      <c r="H127" s="43">
        <v>5.04</v>
      </c>
      <c r="I127" s="43">
        <v>5.04</v>
      </c>
      <c r="J127" s="43">
        <v>72.180000000000007</v>
      </c>
      <c r="K127" s="44" t="s">
        <v>54</v>
      </c>
      <c r="L127" s="43"/>
    </row>
    <row r="128" spans="1:12" ht="25.5" x14ac:dyDescent="0.25">
      <c r="A128" s="23"/>
      <c r="B128" s="15"/>
      <c r="C128" s="11"/>
      <c r="D128" s="7" t="s">
        <v>25</v>
      </c>
      <c r="E128" s="42" t="s">
        <v>64</v>
      </c>
      <c r="F128" s="43">
        <v>250</v>
      </c>
      <c r="G128" s="43">
        <v>2.1</v>
      </c>
      <c r="H128" s="43">
        <v>5.12</v>
      </c>
      <c r="I128" s="43">
        <v>16.59</v>
      </c>
      <c r="J128" s="43">
        <v>120.75</v>
      </c>
      <c r="K128" s="44" t="s">
        <v>65</v>
      </c>
      <c r="L128" s="43"/>
    </row>
    <row r="129" spans="1:12" ht="15" x14ac:dyDescent="0.25">
      <c r="A129" s="23"/>
      <c r="B129" s="15"/>
      <c r="C129" s="11"/>
      <c r="D129" s="7" t="s">
        <v>26</v>
      </c>
      <c r="E129" s="42" t="s">
        <v>127</v>
      </c>
      <c r="F129" s="43">
        <v>120</v>
      </c>
      <c r="G129" s="43">
        <v>10.83</v>
      </c>
      <c r="H129" s="43">
        <v>10.93</v>
      </c>
      <c r="I129" s="43">
        <v>9.64</v>
      </c>
      <c r="J129" s="43">
        <v>193.81</v>
      </c>
      <c r="K129" s="44" t="s">
        <v>103</v>
      </c>
      <c r="L129" s="43"/>
    </row>
    <row r="130" spans="1:12" ht="15" x14ac:dyDescent="0.25">
      <c r="A130" s="23"/>
      <c r="B130" s="15"/>
      <c r="C130" s="11"/>
      <c r="D130" s="7" t="s">
        <v>27</v>
      </c>
      <c r="E130" s="42" t="s">
        <v>122</v>
      </c>
      <c r="F130" s="43">
        <v>150</v>
      </c>
      <c r="G130" s="43">
        <v>5.25</v>
      </c>
      <c r="H130" s="43">
        <v>6.15</v>
      </c>
      <c r="I130" s="43">
        <v>35.25</v>
      </c>
      <c r="J130" s="43">
        <v>220.5</v>
      </c>
      <c r="K130" s="44" t="s">
        <v>128</v>
      </c>
      <c r="L130" s="43"/>
    </row>
    <row r="131" spans="1:12" ht="15" x14ac:dyDescent="0.25">
      <c r="A131" s="23"/>
      <c r="B131" s="15"/>
      <c r="C131" s="11"/>
      <c r="D131" s="7" t="s">
        <v>28</v>
      </c>
      <c r="E131" s="42" t="s">
        <v>129</v>
      </c>
      <c r="F131" s="43">
        <v>200</v>
      </c>
      <c r="G131" s="43">
        <v>0.33</v>
      </c>
      <c r="H131" s="43"/>
      <c r="I131" s="43">
        <v>22.66</v>
      </c>
      <c r="J131" s="43">
        <v>91.98</v>
      </c>
      <c r="K131" s="44" t="s">
        <v>130</v>
      </c>
      <c r="L131" s="43"/>
    </row>
    <row r="132" spans="1:12" ht="25.5" x14ac:dyDescent="0.25">
      <c r="A132" s="23"/>
      <c r="B132" s="15"/>
      <c r="C132" s="11"/>
      <c r="D132" s="7" t="s">
        <v>29</v>
      </c>
      <c r="E132" s="42" t="s">
        <v>40</v>
      </c>
      <c r="F132" s="43">
        <v>30</v>
      </c>
      <c r="G132" s="43">
        <v>2.2799999999999998</v>
      </c>
      <c r="H132" s="43">
        <v>0.24</v>
      </c>
      <c r="I132" s="43">
        <v>14.76</v>
      </c>
      <c r="J132" s="43">
        <v>70.5</v>
      </c>
      <c r="K132" s="44" t="s">
        <v>52</v>
      </c>
      <c r="L132" s="43"/>
    </row>
    <row r="133" spans="1:12" ht="25.5" x14ac:dyDescent="0.25">
      <c r="A133" s="23"/>
      <c r="B133" s="15"/>
      <c r="C133" s="11"/>
      <c r="D133" s="7" t="s">
        <v>30</v>
      </c>
      <c r="E133" s="42" t="s">
        <v>46</v>
      </c>
      <c r="F133" s="43">
        <v>30</v>
      </c>
      <c r="G133" s="43">
        <v>1.98</v>
      </c>
      <c r="H133" s="43">
        <v>0.36</v>
      </c>
      <c r="I133" s="43">
        <v>10.199999999999999</v>
      </c>
      <c r="J133" s="43">
        <v>54.3</v>
      </c>
      <c r="K133" s="44" t="s">
        <v>47</v>
      </c>
      <c r="L133" s="43"/>
    </row>
    <row r="134" spans="1:12" ht="14.45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5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31</v>
      </c>
      <c r="E136" s="9"/>
      <c r="F136" s="19">
        <f>SUM(F127:F135)</f>
        <v>840</v>
      </c>
      <c r="G136" s="19">
        <f t="shared" ref="G136:J136" si="11">SUM(G127:G135)</f>
        <v>23.919999999999998</v>
      </c>
      <c r="H136" s="19">
        <f t="shared" si="11"/>
        <v>27.84</v>
      </c>
      <c r="I136" s="19">
        <f t="shared" si="11"/>
        <v>114.14</v>
      </c>
      <c r="J136" s="19">
        <f t="shared" si="11"/>
        <v>824.02</v>
      </c>
      <c r="K136" s="25"/>
      <c r="L136" s="19">
        <f t="shared" ref="L136" si="12">SUM(L127:L135)</f>
        <v>0</v>
      </c>
    </row>
    <row r="137" spans="1:12" ht="15.75" thickBot="1" x14ac:dyDescent="0.25">
      <c r="A137" s="29">
        <f>A121</f>
        <v>2</v>
      </c>
      <c r="B137" s="30">
        <f>B121</f>
        <v>3</v>
      </c>
      <c r="C137" s="52" t="s">
        <v>4</v>
      </c>
      <c r="D137" s="53"/>
      <c r="E137" s="31"/>
      <c r="F137" s="32">
        <f>F126+F136</f>
        <v>1355</v>
      </c>
      <c r="G137" s="32">
        <f t="shared" ref="G137" si="13">G126+G136</f>
        <v>44.069999999999993</v>
      </c>
      <c r="H137" s="32">
        <f t="shared" ref="H137" si="14">H126+H136</f>
        <v>46.55</v>
      </c>
      <c r="I137" s="32">
        <f t="shared" ref="I137" si="15">I126+I136</f>
        <v>198.77999999999997</v>
      </c>
      <c r="J137" s="32">
        <f t="shared" ref="J137:L137" si="16">J126+J136</f>
        <v>1427.55</v>
      </c>
      <c r="K137" s="32"/>
      <c r="L137" s="32">
        <f t="shared" si="16"/>
        <v>0</v>
      </c>
    </row>
    <row r="138" spans="1:12" ht="25.5" x14ac:dyDescent="0.25">
      <c r="A138" s="20">
        <v>2</v>
      </c>
      <c r="B138" s="21">
        <v>4</v>
      </c>
      <c r="C138" s="22" t="s">
        <v>18</v>
      </c>
      <c r="D138" s="5" t="s">
        <v>19</v>
      </c>
      <c r="E138" s="39" t="s">
        <v>106</v>
      </c>
      <c r="F138" s="40">
        <v>270</v>
      </c>
      <c r="G138" s="40">
        <v>15.05</v>
      </c>
      <c r="H138" s="40">
        <v>16.39</v>
      </c>
      <c r="I138" s="40">
        <v>32.57</v>
      </c>
      <c r="J138" s="40">
        <v>375.53</v>
      </c>
      <c r="K138" s="41" t="s">
        <v>107</v>
      </c>
      <c r="L138" s="40"/>
    </row>
    <row r="139" spans="1:12" ht="15" x14ac:dyDescent="0.25">
      <c r="A139" s="23"/>
      <c r="B139" s="15"/>
      <c r="C139" s="11"/>
      <c r="D139" s="7" t="s">
        <v>20</v>
      </c>
      <c r="E139" s="42" t="s">
        <v>39</v>
      </c>
      <c r="F139" s="43">
        <v>200</v>
      </c>
      <c r="G139" s="43">
        <v>0.1</v>
      </c>
      <c r="H139" s="43"/>
      <c r="I139" s="43">
        <v>15</v>
      </c>
      <c r="J139" s="43">
        <v>60</v>
      </c>
      <c r="K139" s="44" t="s">
        <v>61</v>
      </c>
      <c r="L139" s="43"/>
    </row>
    <row r="140" spans="1:12" ht="25.5" x14ac:dyDescent="0.25">
      <c r="A140" s="23"/>
      <c r="B140" s="15"/>
      <c r="C140" s="11"/>
      <c r="D140" s="7" t="s">
        <v>21</v>
      </c>
      <c r="E140" s="42" t="s">
        <v>40</v>
      </c>
      <c r="F140" s="43">
        <v>50</v>
      </c>
      <c r="G140" s="43">
        <v>3.8</v>
      </c>
      <c r="H140" s="43">
        <v>0.4</v>
      </c>
      <c r="I140" s="43">
        <v>24.6</v>
      </c>
      <c r="J140" s="43">
        <v>117.5</v>
      </c>
      <c r="K140" s="44" t="s">
        <v>52</v>
      </c>
      <c r="L140" s="43"/>
    </row>
    <row r="141" spans="1:12" ht="14.45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5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31</v>
      </c>
      <c r="E143" s="9"/>
      <c r="F143" s="19">
        <f>SUM(F138:F142)</f>
        <v>520</v>
      </c>
      <c r="G143" s="19">
        <f>SUM(G138:G142)</f>
        <v>18.95</v>
      </c>
      <c r="H143" s="19">
        <f>SUM(H138:H142)</f>
        <v>16.79</v>
      </c>
      <c r="I143" s="19">
        <f>SUM(I138:I142)</f>
        <v>72.17</v>
      </c>
      <c r="J143" s="19">
        <f>SUM(J138:J142)</f>
        <v>553.03</v>
      </c>
      <c r="K143" s="25"/>
      <c r="L143" s="19">
        <f>SUM(L138:L142)</f>
        <v>0</v>
      </c>
    </row>
    <row r="144" spans="1:12" ht="15" x14ac:dyDescent="0.25">
      <c r="A144" s="26">
        <f>A138</f>
        <v>2</v>
      </c>
      <c r="B144" s="13">
        <f>B138</f>
        <v>4</v>
      </c>
      <c r="C144" s="10" t="s">
        <v>23</v>
      </c>
      <c r="D144" s="7" t="s">
        <v>24</v>
      </c>
      <c r="E144" s="42" t="s">
        <v>108</v>
      </c>
      <c r="F144" s="43">
        <v>60</v>
      </c>
      <c r="G144" s="43">
        <v>0.62</v>
      </c>
      <c r="H144" s="43">
        <v>5.31</v>
      </c>
      <c r="I144" s="43">
        <v>6.29</v>
      </c>
      <c r="J144" s="43">
        <v>75.459999999999994</v>
      </c>
      <c r="K144" s="44" t="s">
        <v>109</v>
      </c>
      <c r="L144" s="43"/>
    </row>
    <row r="145" spans="1:12" ht="15" x14ac:dyDescent="0.25">
      <c r="A145" s="23"/>
      <c r="B145" s="15"/>
      <c r="C145" s="11"/>
      <c r="D145" s="7" t="s">
        <v>25</v>
      </c>
      <c r="E145" s="42" t="s">
        <v>55</v>
      </c>
      <c r="F145" s="43">
        <v>230</v>
      </c>
      <c r="G145" s="43">
        <v>3.49</v>
      </c>
      <c r="H145" s="43">
        <v>5.78</v>
      </c>
      <c r="I145" s="43">
        <v>12.1</v>
      </c>
      <c r="J145" s="43">
        <v>114.34</v>
      </c>
      <c r="K145" s="44" t="s">
        <v>56</v>
      </c>
      <c r="L145" s="43"/>
    </row>
    <row r="146" spans="1:12" ht="25.5" x14ac:dyDescent="0.25">
      <c r="A146" s="23"/>
      <c r="B146" s="15"/>
      <c r="C146" s="11"/>
      <c r="D146" s="7" t="s">
        <v>26</v>
      </c>
      <c r="E146" s="42" t="s">
        <v>131</v>
      </c>
      <c r="F146" s="43">
        <v>220</v>
      </c>
      <c r="G146" s="43">
        <v>15.26</v>
      </c>
      <c r="H146" s="43">
        <v>17.11</v>
      </c>
      <c r="I146" s="43">
        <v>33.049999999999997</v>
      </c>
      <c r="J146" s="43">
        <v>385.24</v>
      </c>
      <c r="K146" s="44" t="s">
        <v>107</v>
      </c>
      <c r="L146" s="43"/>
    </row>
    <row r="147" spans="1:12" ht="15" x14ac:dyDescent="0.25">
      <c r="A147" s="23"/>
      <c r="B147" s="15"/>
      <c r="C147" s="11"/>
      <c r="D147" s="7" t="s">
        <v>28</v>
      </c>
      <c r="E147" s="42" t="s">
        <v>50</v>
      </c>
      <c r="F147" s="43">
        <v>200</v>
      </c>
      <c r="G147" s="43"/>
      <c r="H147" s="43"/>
      <c r="I147" s="43">
        <v>22.76</v>
      </c>
      <c r="J147" s="43">
        <v>91.04</v>
      </c>
      <c r="K147" s="44" t="s">
        <v>51</v>
      </c>
      <c r="L147" s="43"/>
    </row>
    <row r="148" spans="1:12" ht="25.5" x14ac:dyDescent="0.25">
      <c r="A148" s="23"/>
      <c r="B148" s="15"/>
      <c r="C148" s="11"/>
      <c r="D148" s="7" t="s">
        <v>29</v>
      </c>
      <c r="E148" s="42" t="s">
        <v>40</v>
      </c>
      <c r="F148" s="43">
        <v>40</v>
      </c>
      <c r="G148" s="43">
        <v>3.04</v>
      </c>
      <c r="H148" s="43">
        <v>0.32</v>
      </c>
      <c r="I148" s="43">
        <v>19.68</v>
      </c>
      <c r="J148" s="43">
        <v>94</v>
      </c>
      <c r="K148" s="44" t="s">
        <v>52</v>
      </c>
      <c r="L148" s="43"/>
    </row>
    <row r="149" spans="1:12" ht="25.5" x14ac:dyDescent="0.25">
      <c r="A149" s="23"/>
      <c r="B149" s="15"/>
      <c r="C149" s="11"/>
      <c r="D149" s="7" t="s">
        <v>30</v>
      </c>
      <c r="E149" s="42" t="s">
        <v>46</v>
      </c>
      <c r="F149" s="43">
        <v>40</v>
      </c>
      <c r="G149" s="43">
        <v>2.64</v>
      </c>
      <c r="H149" s="43">
        <v>0.48</v>
      </c>
      <c r="I149" s="43">
        <v>13.6</v>
      </c>
      <c r="J149" s="43">
        <v>72.400000000000006</v>
      </c>
      <c r="K149" s="44" t="s">
        <v>47</v>
      </c>
      <c r="L149" s="43"/>
    </row>
    <row r="150" spans="1:12" ht="14.45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5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4"/>
      <c r="B152" s="17"/>
      <c r="C152" s="8"/>
      <c r="D152" s="18" t="s">
        <v>31</v>
      </c>
      <c r="E152" s="9"/>
      <c r="F152" s="19">
        <f>SUM(F144:F151)</f>
        <v>790</v>
      </c>
      <c r="G152" s="19">
        <f>SUM(G144:G151)</f>
        <v>25.05</v>
      </c>
      <c r="H152" s="19">
        <f>SUM(H144:H151)</f>
        <v>29</v>
      </c>
      <c r="I152" s="19">
        <f>SUM(I144:I151)</f>
        <v>107.47999999999999</v>
      </c>
      <c r="J152" s="19">
        <f>SUM(J144:J151)</f>
        <v>832.4799999999999</v>
      </c>
      <c r="K152" s="25"/>
      <c r="L152" s="19">
        <f>SUM(L144:L151)</f>
        <v>0</v>
      </c>
    </row>
    <row r="153" spans="1:12" ht="15.75" thickBot="1" x14ac:dyDescent="0.25">
      <c r="A153" s="29">
        <f>A138</f>
        <v>2</v>
      </c>
      <c r="B153" s="30">
        <f>B138</f>
        <v>4</v>
      </c>
      <c r="C153" s="52" t="s">
        <v>4</v>
      </c>
      <c r="D153" s="53"/>
      <c r="E153" s="31"/>
      <c r="F153" s="32">
        <f>F143+F152</f>
        <v>1310</v>
      </c>
      <c r="G153" s="32">
        <f>G143+G152</f>
        <v>44</v>
      </c>
      <c r="H153" s="32">
        <f>H143+H152</f>
        <v>45.79</v>
      </c>
      <c r="I153" s="32">
        <f>I143+I152</f>
        <v>179.64999999999998</v>
      </c>
      <c r="J153" s="32">
        <f>J143+J152</f>
        <v>1385.5099999999998</v>
      </c>
      <c r="K153" s="32"/>
      <c r="L153" s="32">
        <f>L143+L152</f>
        <v>0</v>
      </c>
    </row>
    <row r="154" spans="1:12" ht="15" x14ac:dyDescent="0.25">
      <c r="A154" s="20">
        <v>2</v>
      </c>
      <c r="B154" s="21">
        <v>5</v>
      </c>
      <c r="C154" s="22" t="s">
        <v>18</v>
      </c>
      <c r="D154" s="5" t="s">
        <v>19</v>
      </c>
      <c r="E154" s="39" t="s">
        <v>110</v>
      </c>
      <c r="F154" s="40">
        <v>250</v>
      </c>
      <c r="G154" s="40">
        <v>16.100000000000001</v>
      </c>
      <c r="H154" s="40">
        <v>15.56</v>
      </c>
      <c r="I154" s="40">
        <v>36.86</v>
      </c>
      <c r="J154" s="40">
        <v>389.4</v>
      </c>
      <c r="K154" s="41" t="s">
        <v>111</v>
      </c>
      <c r="L154" s="40"/>
    </row>
    <row r="155" spans="1:12" ht="15" x14ac:dyDescent="0.25">
      <c r="A155" s="23"/>
      <c r="B155" s="15"/>
      <c r="C155" s="11"/>
      <c r="D155" s="7" t="s">
        <v>20</v>
      </c>
      <c r="E155" s="42" t="s">
        <v>50</v>
      </c>
      <c r="F155" s="43">
        <v>200</v>
      </c>
      <c r="G155" s="43"/>
      <c r="H155" s="43"/>
      <c r="I155" s="43">
        <v>22.76</v>
      </c>
      <c r="J155" s="43">
        <v>91.04</v>
      </c>
      <c r="K155" s="44" t="s">
        <v>112</v>
      </c>
      <c r="L155" s="43"/>
    </row>
    <row r="156" spans="1:12" ht="25.5" x14ac:dyDescent="0.25">
      <c r="A156" s="23"/>
      <c r="B156" s="15"/>
      <c r="C156" s="11"/>
      <c r="D156" s="7" t="s">
        <v>21</v>
      </c>
      <c r="E156" s="42" t="s">
        <v>40</v>
      </c>
      <c r="F156" s="43">
        <v>50</v>
      </c>
      <c r="G156" s="43">
        <v>3.8</v>
      </c>
      <c r="H156" s="43">
        <v>0.4</v>
      </c>
      <c r="I156" s="43">
        <v>24.6</v>
      </c>
      <c r="J156" s="43">
        <v>117.5</v>
      </c>
      <c r="K156" s="44" t="s">
        <v>52</v>
      </c>
      <c r="L156" s="43"/>
    </row>
    <row r="157" spans="1:12" ht="14.45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5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.75" customHeight="1" x14ac:dyDescent="0.25">
      <c r="A159" s="24"/>
      <c r="B159" s="17"/>
      <c r="C159" s="8"/>
      <c r="D159" s="18" t="s">
        <v>31</v>
      </c>
      <c r="E159" s="9"/>
      <c r="F159" s="19">
        <f>SUM(F154:F158)</f>
        <v>500</v>
      </c>
      <c r="G159" s="19">
        <f>SUM(G154:G158)</f>
        <v>19.900000000000002</v>
      </c>
      <c r="H159" s="19">
        <f>SUM(H154:H158)</f>
        <v>15.96</v>
      </c>
      <c r="I159" s="19">
        <f>SUM(I154:I158)</f>
        <v>84.22</v>
      </c>
      <c r="J159" s="19">
        <f>SUM(J154:J158)</f>
        <v>597.94000000000005</v>
      </c>
      <c r="K159" s="25"/>
      <c r="L159" s="19">
        <f>SUM(L154:L158)</f>
        <v>0</v>
      </c>
    </row>
    <row r="160" spans="1:12" ht="15" x14ac:dyDescent="0.25">
      <c r="A160" s="26">
        <f>A154</f>
        <v>2</v>
      </c>
      <c r="B160" s="13">
        <f>B154</f>
        <v>5</v>
      </c>
      <c r="C160" s="10" t="s">
        <v>23</v>
      </c>
      <c r="D160" s="7" t="s">
        <v>24</v>
      </c>
      <c r="E160" s="42" t="s">
        <v>113</v>
      </c>
      <c r="F160" s="43">
        <v>60</v>
      </c>
      <c r="G160" s="43">
        <v>0.94</v>
      </c>
      <c r="H160" s="43">
        <v>3.92</v>
      </c>
      <c r="I160" s="43">
        <v>4.8</v>
      </c>
      <c r="J160" s="43">
        <v>57.75</v>
      </c>
      <c r="K160" s="44" t="s">
        <v>114</v>
      </c>
      <c r="L160" s="43"/>
    </row>
    <row r="161" spans="1:12" ht="25.5" x14ac:dyDescent="0.25">
      <c r="A161" s="23"/>
      <c r="B161" s="15"/>
      <c r="C161" s="11"/>
      <c r="D161" s="7" t="s">
        <v>25</v>
      </c>
      <c r="E161" s="42" t="s">
        <v>82</v>
      </c>
      <c r="F161" s="43">
        <v>220</v>
      </c>
      <c r="G161" s="43">
        <v>4.83</v>
      </c>
      <c r="H161" s="43">
        <v>4.6399999999999997</v>
      </c>
      <c r="I161" s="43">
        <v>14.36</v>
      </c>
      <c r="J161" s="43">
        <v>118.58</v>
      </c>
      <c r="K161" s="44" t="s">
        <v>83</v>
      </c>
      <c r="L161" s="43"/>
    </row>
    <row r="162" spans="1:12" ht="15" x14ac:dyDescent="0.25">
      <c r="A162" s="23"/>
      <c r="B162" s="15"/>
      <c r="C162" s="11"/>
      <c r="D162" s="7" t="s">
        <v>26</v>
      </c>
      <c r="E162" s="42" t="s">
        <v>132</v>
      </c>
      <c r="F162" s="43">
        <v>110</v>
      </c>
      <c r="G162" s="43">
        <v>13.81</v>
      </c>
      <c r="H162" s="43">
        <v>11</v>
      </c>
      <c r="I162" s="43">
        <v>12.59</v>
      </c>
      <c r="J162" s="43">
        <v>243.22</v>
      </c>
      <c r="K162" s="44" t="s">
        <v>111</v>
      </c>
      <c r="L162" s="43"/>
    </row>
    <row r="163" spans="1:12" ht="15" x14ac:dyDescent="0.25">
      <c r="A163" s="23"/>
      <c r="B163" s="15"/>
      <c r="C163" s="11"/>
      <c r="D163" s="7" t="s">
        <v>27</v>
      </c>
      <c r="E163" s="42" t="s">
        <v>133</v>
      </c>
      <c r="F163" s="43">
        <v>150</v>
      </c>
      <c r="G163" s="43">
        <v>4.5</v>
      </c>
      <c r="H163" s="43">
        <v>6.15</v>
      </c>
      <c r="I163" s="43">
        <v>24.9</v>
      </c>
      <c r="J163" s="43">
        <v>178.5</v>
      </c>
      <c r="K163" s="44" t="s">
        <v>134</v>
      </c>
      <c r="L163" s="43"/>
    </row>
    <row r="164" spans="1:12" ht="15" x14ac:dyDescent="0.25">
      <c r="A164" s="23"/>
      <c r="B164" s="15"/>
      <c r="C164" s="11"/>
      <c r="D164" s="7" t="s">
        <v>28</v>
      </c>
      <c r="E164" s="42" t="s">
        <v>50</v>
      </c>
      <c r="F164" s="43">
        <v>200</v>
      </c>
      <c r="G164" s="43"/>
      <c r="H164" s="43"/>
      <c r="I164" s="43">
        <v>22.76</v>
      </c>
      <c r="J164" s="43">
        <v>91.04</v>
      </c>
      <c r="K164" s="44" t="s">
        <v>51</v>
      </c>
      <c r="L164" s="43"/>
    </row>
    <row r="165" spans="1:12" ht="25.5" x14ac:dyDescent="0.25">
      <c r="A165" s="23"/>
      <c r="B165" s="15"/>
      <c r="C165" s="11"/>
      <c r="D165" s="7" t="s">
        <v>29</v>
      </c>
      <c r="E165" s="42" t="s">
        <v>40</v>
      </c>
      <c r="F165" s="43">
        <v>30</v>
      </c>
      <c r="G165" s="43">
        <v>2.2799999999999998</v>
      </c>
      <c r="H165" s="43">
        <v>0.24</v>
      </c>
      <c r="I165" s="43">
        <v>14.76</v>
      </c>
      <c r="J165" s="43">
        <v>70.5</v>
      </c>
      <c r="K165" s="44" t="s">
        <v>52</v>
      </c>
      <c r="L165" s="43"/>
    </row>
    <row r="166" spans="1:12" ht="25.5" x14ac:dyDescent="0.25">
      <c r="A166" s="23"/>
      <c r="B166" s="15"/>
      <c r="C166" s="11"/>
      <c r="D166" s="7" t="s">
        <v>30</v>
      </c>
      <c r="E166" s="42" t="s">
        <v>46</v>
      </c>
      <c r="F166" s="43">
        <v>25</v>
      </c>
      <c r="G166" s="43">
        <v>1.65</v>
      </c>
      <c r="H166" s="43">
        <v>0.3</v>
      </c>
      <c r="I166" s="43">
        <v>8.5</v>
      </c>
      <c r="J166" s="43">
        <v>45.25</v>
      </c>
      <c r="K166" s="44" t="s">
        <v>47</v>
      </c>
      <c r="L166" s="43"/>
    </row>
    <row r="167" spans="1:12" ht="14.45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5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31</v>
      </c>
      <c r="E169" s="9"/>
      <c r="F169" s="19">
        <f>SUM(F160:F168)</f>
        <v>795</v>
      </c>
      <c r="G169" s="19">
        <f>SUM(G160:G168)</f>
        <v>28.009999999999998</v>
      </c>
      <c r="H169" s="19">
        <f>SUM(H160:H168)</f>
        <v>26.25</v>
      </c>
      <c r="I169" s="19">
        <f>SUM(I160:I168)</f>
        <v>102.67</v>
      </c>
      <c r="J169" s="19">
        <f>SUM(J160:J168)</f>
        <v>804.83999999999992</v>
      </c>
      <c r="K169" s="25"/>
      <c r="L169" s="19">
        <f>SUM(L160:L168)</f>
        <v>0</v>
      </c>
    </row>
    <row r="170" spans="1:12" ht="15.75" thickBot="1" x14ac:dyDescent="0.25">
      <c r="A170" s="29">
        <f>A154</f>
        <v>2</v>
      </c>
      <c r="B170" s="30">
        <f>B154</f>
        <v>5</v>
      </c>
      <c r="C170" s="52" t="s">
        <v>4</v>
      </c>
      <c r="D170" s="53"/>
      <c r="E170" s="31"/>
      <c r="F170" s="32">
        <f>F159+F169</f>
        <v>1295</v>
      </c>
      <c r="G170" s="32">
        <f>G159+G169</f>
        <v>47.91</v>
      </c>
      <c r="H170" s="32">
        <f>H159+H169</f>
        <v>42.21</v>
      </c>
      <c r="I170" s="32">
        <f>I159+I169</f>
        <v>186.89</v>
      </c>
      <c r="J170" s="32">
        <f>J159+J169</f>
        <v>1402.78</v>
      </c>
      <c r="K170" s="32"/>
      <c r="L170" s="32">
        <f>L159+L169</f>
        <v>0</v>
      </c>
    </row>
    <row r="171" spans="1:12" ht="13.5" thickBot="1" x14ac:dyDescent="0.25">
      <c r="A171" s="27"/>
      <c r="B171" s="28"/>
      <c r="C171" s="54" t="s">
        <v>5</v>
      </c>
      <c r="D171" s="54"/>
      <c r="E171" s="54"/>
      <c r="F171" s="34">
        <f>(F22+F38+F54+F71+F87+F104+F120+F137+F153+F170)/(IF(F22=0,0,1)+IF(F38=0,0,1)+IF(F54=0,0,1)+IF(F71=0,0,1)+IF(F87=0,0,1)+IF(F104=0,0,1)+IF(F120=0,0,1)+IF(F137=0,0,1)+IF(F153=0,0,1)+IF(F170=0,0,1))</f>
        <v>1286.7</v>
      </c>
      <c r="G171" s="34">
        <f>(G22+G38+G54+G71+G87+G104+G120+G137+G153+G170)/(IF(G22=0,0,1)+IF(G38=0,0,1)+IF(G54=0,0,1)+IF(G71=0,0,1)+IF(G87=0,0,1)+IF(G104=0,0,1)+IF(G120=0,0,1)+IF(G137=0,0,1)+IF(G153=0,0,1)+IF(G170=0,0,1))</f>
        <v>42.649000000000001</v>
      </c>
      <c r="H171" s="34">
        <f>(H22+H38+H54+H71+H87+H104+H120+H137+H153+H170)/(IF(H22=0,0,1)+IF(H38=0,0,1)+IF(H54=0,0,1)+IF(H71=0,0,1)+IF(H87=0,0,1)+IF(H104=0,0,1)+IF(H120=0,0,1)+IF(H137=0,0,1)+IF(H153=0,0,1)+IF(H170=0,0,1))</f>
        <v>44.344999999999999</v>
      </c>
      <c r="I171" s="34">
        <f>(I22+I38+I54+I71+I87+I104+I120+I137+I153+I170)/(IF(I22=0,0,1)+IF(I38=0,0,1)+IF(I54=0,0,1)+IF(I71=0,0,1)+IF(I87=0,0,1)+IF(I104=0,0,1)+IF(I120=0,0,1)+IF(I137=0,0,1)+IF(I153=0,0,1)+IF(I170=0,0,1))</f>
        <v>185.21699999999996</v>
      </c>
      <c r="J171" s="34">
        <f>(J22+J38+J54+J71+J87+J104+J120+J137+J153+J170)/(IF(J22=0,0,1)+IF(J38=0,0,1)+IF(J54=0,0,1)+IF(J71=0,0,1)+IF(J87=0,0,1)+IF(J104=0,0,1)+IF(J120=0,0,1)+IF(J137=0,0,1)+IF(J153=0,0,1)+IF(J170=0,0,1))</f>
        <v>1353.4419999999998</v>
      </c>
      <c r="K171" s="34"/>
      <c r="L171" s="34" t="e">
        <f>(L22+L38+L54+L71+L87+L104+L120+L137+L153+L170)/(IF(L22=0,0,1)+IF(L38=0,0,1)+IF(L54=0,0,1)+IF(L71=0,0,1)+IF(L87=0,0,1)+IF(L104=0,0,1)+IF(L120=0,0,1)+IF(L137=0,0,1)+IF(L153=0,0,1)+IF(L170=0,0,1))</f>
        <v>#DIV/0!</v>
      </c>
    </row>
  </sheetData>
  <mergeCells count="14">
    <mergeCell ref="C71:D71"/>
    <mergeCell ref="C87:D87"/>
    <mergeCell ref="C22:D22"/>
    <mergeCell ref="C171:E171"/>
    <mergeCell ref="C170:D170"/>
    <mergeCell ref="C104:D104"/>
    <mergeCell ref="C120:D120"/>
    <mergeCell ref="C137:D137"/>
    <mergeCell ref="C153:D153"/>
    <mergeCell ref="C1:E1"/>
    <mergeCell ref="H1:K1"/>
    <mergeCell ref="H2:K2"/>
    <mergeCell ref="C38:D38"/>
    <mergeCell ref="C54:D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2025-02-21T03:23:55Z</dcterms:modified>
</cp:coreProperties>
</file>